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Kravsko\soupis prací\obec Kravsko\"/>
    </mc:Choice>
  </mc:AlternateContent>
  <bookViews>
    <workbookView xWindow="0" yWindow="0" windowWidth="0" windowHeight="0" activeTab="6"/>
  </bookViews>
  <sheets>
    <sheet name="SO002Ostatní" sheetId="2" r:id="rId1"/>
    <sheet name="SO002Vedlejší" sheetId="3" r:id="rId2"/>
    <sheet name="SO102" sheetId="4" r:id="rId3"/>
    <sheet name="SO103" sheetId="5" r:id="rId4"/>
    <sheet name="SO301.1" sheetId="6" r:id="rId5"/>
    <sheet name="SO302" sheetId="7" r:id="rId6"/>
    <sheet name="SO351.1" sheetId="8" r:id="rId7"/>
  </sheets>
  <calcPr/>
</workbook>
</file>

<file path=xl/calcChain.xml><?xml version="1.0" encoding="utf-8"?>
<calcChain xmlns="http://schemas.openxmlformats.org/spreadsheetml/2006/main">
  <c i="8" l="1" r="I3"/>
  <c r="I104"/>
  <c r="O109"/>
  <c r="I109"/>
  <c r="O105"/>
  <c r="I105"/>
  <c r="I67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I62"/>
  <c r="O63"/>
  <c r="I63"/>
  <c r="I13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7" r="I3"/>
  <c r="I58"/>
  <c r="O75"/>
  <c r="I75"/>
  <c r="O71"/>
  <c r="I71"/>
  <c r="O67"/>
  <c r="I67"/>
  <c r="O63"/>
  <c r="I63"/>
  <c r="O59"/>
  <c r="I59"/>
  <c r="I13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6" r="I3"/>
  <c r="I58"/>
  <c r="O75"/>
  <c r="I75"/>
  <c r="O71"/>
  <c r="I71"/>
  <c r="O67"/>
  <c r="I67"/>
  <c r="O63"/>
  <c r="I63"/>
  <c r="O59"/>
  <c r="I59"/>
  <c r="I13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5" r="I3"/>
  <c r="I112"/>
  <c r="O121"/>
  <c r="I121"/>
  <c r="O117"/>
  <c r="I117"/>
  <c r="O113"/>
  <c r="I113"/>
  <c r="I91"/>
  <c r="O108"/>
  <c r="I108"/>
  <c r="O104"/>
  <c r="I104"/>
  <c r="O100"/>
  <c r="I100"/>
  <c r="O96"/>
  <c r="I96"/>
  <c r="O92"/>
  <c r="I92"/>
  <c r="I86"/>
  <c r="O87"/>
  <c r="I87"/>
  <c r="I17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4" r="I3"/>
  <c r="I239"/>
  <c r="O272"/>
  <c r="I272"/>
  <c r="O268"/>
  <c r="I268"/>
  <c r="O264"/>
  <c r="I264"/>
  <c r="O260"/>
  <c r="I260"/>
  <c r="O256"/>
  <c r="I256"/>
  <c r="O252"/>
  <c r="I252"/>
  <c r="O248"/>
  <c r="I248"/>
  <c r="O244"/>
  <c r="I244"/>
  <c r="O240"/>
  <c r="I240"/>
  <c r="I222"/>
  <c r="O235"/>
  <c r="I235"/>
  <c r="O231"/>
  <c r="I231"/>
  <c r="O227"/>
  <c r="I227"/>
  <c r="O223"/>
  <c r="I223"/>
  <c r="I153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I144"/>
  <c r="O149"/>
  <c r="I149"/>
  <c r="O145"/>
  <c r="I145"/>
  <c r="I131"/>
  <c r="O140"/>
  <c r="I140"/>
  <c r="O136"/>
  <c r="I136"/>
  <c r="O132"/>
  <c r="I132"/>
  <c r="I118"/>
  <c r="O127"/>
  <c r="I127"/>
  <c r="O123"/>
  <c r="I123"/>
  <c r="O119"/>
  <c r="I119"/>
  <c r="I21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9"/>
  <c r="O19"/>
  <c r="I19"/>
  <c r="O16"/>
  <c r="I16"/>
  <c r="O13"/>
  <c r="I13"/>
  <c r="O10"/>
  <c r="I10"/>
  <c i="2" r="I3"/>
  <c r="I9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<sst xmlns="http://schemas.openxmlformats.org/spreadsheetml/2006/main">
  <si>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</si>
  <si>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</si>
  <si>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</si>
  <si>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</si>
  <si>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</si>
  <si>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23021</t>
  </si>
  <si>
    <t>III/40832a Kravsko, průtah - OBEC</t>
  </si>
  <si>
    <t>Ostatní</t>
  </si>
  <si>
    <t>O</t>
  </si>
  <si>
    <t>Objekt:</t>
  </si>
  <si>
    <t>SO002</t>
  </si>
  <si>
    <t>Ostatní a vedlejší náklady (obec Kravsko)</t>
  </si>
  <si>
    <t>O1</t>
  </si>
  <si>
    <t>Rozpočet:</t>
  </si>
  <si>
    <t>náklady (obec)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</si>
  <si>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</si>
  <si>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</si>
  <si>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</si>
  <si>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</si>
  <si>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</si>
  <si>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</si>
  <si>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</si>
  <si>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</si>
  <si>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</si>
  <si>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</si>
  <si>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</si>
  <si>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</si>
  <si>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</si>
  <si>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</si>
  <si>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</si>
  <si>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</si>
  <si>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</si>
  <si>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</si>
  <si>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</si>
  <si>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</si>
  <si>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</si>
  <si>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</si>
  <si>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</si>
  <si>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</si>
  <si>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</si>
  <si>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</si>
  <si>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</si>
  <si>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</si>
  <si>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</si>
  <si>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</si>
  <si>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</si>
  <si>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</si>
  <si>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</si>
  <si>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</si>
  <si>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</si>
  <si>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</si>
  <si>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</si>
  <si>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</si>
  <si>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00014</t>
  </si>
  <si>
    <t>Zajištění provedení a výstupů veškerých zkoušek a revizí - popsáno v obchodních podmínkách, technických podmínkách a normách ČSN</t>
  </si>
  <si>
    <t>00018</t>
  </si>
  <si>
    <t>Návrh technologického postupu prací - popsáno v obchodních podmínkách</t>
  </si>
  <si>
    <t>03720</t>
  </si>
  <si>
    <t>POMOC PRÁCE ZAJIŠŤ NEBO ZŘÍZ REGULACI A OCHRANU DOPRAVY</t>
  </si>
  <si>
    <t>Veškeré náklady na dočasné úpravy a regulaci dopravy (i pěší) na staveništi a nezbytné značení a opatření vyplývající z požadavku BOZP na staveništi vč. provizorních lávek, nájezdů..._x000d_
Trasy pro pěší v souladu s vyhl. č. 398/2009 Sb., o obecných technických požadavcích zabezpečujících bezbariérové užívání staveb._x000d_
Po dobu realizace stavby zajištěn přístup k objektům pro požární techniku, policii, záchranné služby (IZS).</t>
  </si>
  <si>
    <t>zahrnuje objednatelem povolené náklady na požadovaná zařízení zhotovitele</t>
  </si>
  <si>
    <t>SO102</t>
  </si>
  <si>
    <t>Chodníky, zpevněné plochy a sjezdy</t>
  </si>
  <si>
    <t>014102</t>
  </si>
  <si>
    <t>a</t>
  </si>
  <si>
    <t>POPLATKY ZA SKLÁDKU</t>
  </si>
  <si>
    <t>T</t>
  </si>
  <si>
    <t>vytěžená zemina a hornina</t>
  </si>
  <si>
    <t>VV</t>
  </si>
  <si>
    <t>pol. 11130: 864*0,15*2,0 = 259,200 [A]_x000d_
 pol. 17120: 568,45*2,0 = 1136,900 [B]_x000d_
 pol. 113328: 192*1,9 = 364,800 [C]_x000d_
 _x000d_
Mezisoučet = 1760,900 [E]</t>
  </si>
  <si>
    <t>zahrnuje veškeré poplatky provozovateli skládky související s uložením odpadu na skládce.</t>
  </si>
  <si>
    <t>b</t>
  </si>
  <si>
    <t>beton</t>
  </si>
  <si>
    <t>pol. 966138: 0,9 = 0,900 [A]_x000d_
 pol. 966158: 1,513 = 1,513 [B]_x000d_
 pol. 113524: 502,5*0,11 = 55,275 [E]_x000d_
 pol. 113158: 7,7 = 7,700 [F]_x000d_
 pol. 113188: 21,42 = 21,420 [G]_x000d_
 Celkem: (A+B+E+F+G)*2,3 = 199,658 [H]</t>
  </si>
  <si>
    <t>c</t>
  </si>
  <si>
    <t>železobeton</t>
  </si>
  <si>
    <t>pol. 966358: 2,5*(0,6*3,14*0,1) = 0,471 [C]_x000d_
 pol. 966346: 4,5*(0,4*3,14*0,08) = 0,452 [D]_x000d_
 Celkem: (C+D)*2,5 = 2,308 [H]</t>
  </si>
  <si>
    <t>1</t>
  </si>
  <si>
    <t>Zemní práce</t>
  </si>
  <si>
    <t>11130</t>
  </si>
  <si>
    <t>SEJMUTÍ DRNU</t>
  </si>
  <si>
    <t>M2</t>
  </si>
  <si>
    <t>sejmutí drnu v tl. 150 mm
planimetrováno ze situace (zaměření stáv. stavu) programem autocad
včetně odvozu a uložení na skládku</t>
  </si>
  <si>
    <t>v rovině: 48+1+1+7+33+95+24+42+24+7+17+40+40+100+9+20+9+16+8+35+7+4+3+13+3+1+3+2+4+12+76+130 = 834,000 [A]_x000d_
 ve svahu: 25*1,2 = 30,000 [B]_x000d_
 Celkem: A+B = 864,000 [C]</t>
  </si>
  <si>
    <t xml:space="preserve">včetně vodorovné dopravy  a uložení na skládku</t>
  </si>
  <si>
    <t>11221</t>
  </si>
  <si>
    <t>ODSTRANĚNÍ PAŘEZŮ D DO 0,5M</t>
  </si>
  <si>
    <t>KUS</t>
  </si>
  <si>
    <t xml:space="preserve">odstranění pařezů po pokácených stromech, které provedl investor před stavbou
včetně odvozu a likvidace v režii zhotovitele
bude fakturováno dle skutečně provedených prací  
čerpáno se souhlasem TD a objednatele</t>
  </si>
  <si>
    <t>13 = 13,000 [A]</t>
  </si>
  <si>
    <t xml:space="preserve">Odstranění pařezů se měří v [ks] vytrhaných nebo vykopaných pařezů, průměr pařezu je uvažován dle stromu ve výšce 1,3m nad terénem, u stávajícího pařezu se stanoví jako změřený průměr vynásobený  koeficientem 1/1,38.
Položka zahrnuje zejména:
- vytrhání nebo vykopání pařezů
- veškeré zemní práce spojené s odstraněním pařezů
- dopravu a uložení pařezů, případně další práce s nimi dle pokynů zadávací dokumentace
- zásyp jam po pařezech.</t>
  </si>
  <si>
    <t>113158</t>
  </si>
  <si>
    <t>ODSTRANĚNÍ KRYTU ZPEVNĚNÝCH PLOCH Z BETONU, ODVOZ DO 20KM</t>
  </si>
  <si>
    <t>M3</t>
  </si>
  <si>
    <t>skryté betonové části: 5 = 5,000 [A]_x000d_
 betonové plochy: (1+2+6+8+1)*0,15 = 2,700 [B]_x000d_
 Celkem: A+B = 7,700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</si>
  <si>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</si>
  <si>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113188</t>
  </si>
  <si>
    <t>ODSTRANĚNÍ KRYTU ZPEVNĚNÝCH PLOCH Z DLAŽDIC, ODVOZ DO 20KM</t>
  </si>
  <si>
    <t>planimetrováno ze situace programem autocad</t>
  </si>
  <si>
    <t>odstranění stáv. chodníku: (357)*0,06 = 21,420 [A]</t>
  </si>
  <si>
    <t>113328</t>
  </si>
  <si>
    <t>ODSTRAN PODKL ZPEVNĚNÝCH PLOCH Z KAMENIVA NESTMEL, ODVOZ DO 20KM</t>
  </si>
  <si>
    <t>odstranění stáv. chodníku: (14+30+3+1+2+8+1+3+7+12+14+5+210+33+2+1+1+3+7)*0,25 = 89,250 [A]_x000d_
 odstranění stáv. ploch ze štěrku: (55+230+49+22+15+2+14+24)*0,25 = 102,750 [B]_x000d_
 Celkem: A+B = 192,000 [C]</t>
  </si>
  <si>
    <t>113524</t>
  </si>
  <si>
    <t>ODSTRANĚNÍ CHODNÍKOVÝCH A SILNIČNÍCH OBRUBNÍKŮ BETONOVÝCH, ODVOZ DO 5KM</t>
  </si>
  <si>
    <t>M</t>
  </si>
  <si>
    <t>odstranění stávajících obrubníků včetně betonového lože
planimetrováno ze situace programem autocad</t>
  </si>
  <si>
    <t>silniční:9+170+28+8 = 215,000 [A]_x000d_
 chodníkové:7+33+2,5+7+5+3+3,5+7+3+5,5+8+10+11+9+12+20+10+7+12+10+7+28+10+8+6+3+16+7+3+4+7+3 = 287,500 [B]_x000d_
 Celkem: A+B = 502,500 [C]</t>
  </si>
  <si>
    <t>11352B</t>
  </si>
  <si>
    <t>ODSTRANĚNÍ CHODNÍKOVÝCH A SILNIČNÍCH OBRUBNÍKŮ BETONOVÝCH - DOPRAVA</t>
  </si>
  <si>
    <t>tkm</t>
  </si>
  <si>
    <t>15*2,3*502,5*0,11 = 1906,988 [A]</t>
  </si>
  <si>
    <t>Položka zahrnuje samostatnou dopravu suti a vybouraných hmot. Množství se určí jako součin hmotnosti [t] a požadované vzdálenosti [km].</t>
  </si>
  <si>
    <t>123738</t>
  </si>
  <si>
    <t>ODKOP PRO SPOD STAVBU SILNIC A ŽELEZNIC TŘ. I, ODVOZ DO 20KM</t>
  </si>
  <si>
    <t>výkopy tř.I, včetně úpravy terénu po odtěžení
planimetrováno z př. řezů a situace programem autocad</t>
  </si>
  <si>
    <t>v rovině: (48+1+1+7+33+95+24+42+24+7+17+40+40+100+9+20+9+16+8+35+7+4+3+13+3+1+3+2+4+12+76+130)*0,1 = 83,400 [A]_x000d_
 ve svahu: 25*1,2*0,1 = 3,000 [B]_x000d_
 pro aktivní zónu: 315 = 315,000 [C]_x000d_
 výkop v místě svahu: 2,6*7+3,5*6 = 39,200 [D]_x000d_
 Celkem: A+B+C+D = 440,600 [E]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</si>
  <si>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</si>
  <si>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12573</t>
  </si>
  <si>
    <t>R.A</t>
  </si>
  <si>
    <t>VYKOPÁVKY ZE ZEMNÍKŮ A SKLÁDEK TŘ. I</t>
  </si>
  <si>
    <t>nákup, natěžení a dovoz vhodného materiálu</t>
  </si>
  <si>
    <t>násyp: pol. 171111: 68,6 = 68,600 [A]_x000d_
 aktivní zóna: pol. 171303: 315 = 315,000 [B]_x000d_
 zemní krajnice: pol. 173103: 63,6 = 63,600 [C]_x000d_
 Celkem: A+B+C = 447,200 [D]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</si>
  <si>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</si>
  <si>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R.B</t>
  </si>
  <si>
    <t>"ornice:"_x000d_
 pol. 18232: 179 = 179,000 [A]_x000d_
 pol. 18222: 85,2 = 85,200 [B]_x000d_
 Celkem: (A+B)*0,15 = 39,630 [C]</t>
  </si>
  <si>
    <t>131738</t>
  </si>
  <si>
    <t>HLOUBENÍ JAM ZAPAŽ I NEPAŽ TŘ. I, ODVOZ DO 20KM</t>
  </si>
  <si>
    <t>výkop pro patky sloupků betonového oplocení</t>
  </si>
  <si>
    <t>pro základy sloupků oplocení: (0,5*0,5*0,9)*8 = 1,800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</si>
  <si>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</si>
  <si>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132738</t>
  </si>
  <si>
    <t>HLOUBENÍ RÝH ŠÍŘ DO 2M PAŽ I NEPAŽ TŘ. I, ODVOZ DO 20KM</t>
  </si>
  <si>
    <t>(84,5)*0,8*1,5 = 101,400 [A]_x000d_
 výkop pro chráničky kabelu cetin: 197,2*0,5*0,25 = 24,650 [B]_x000d_
 Celkem: A+B = 126,050 [C]</t>
  </si>
  <si>
    <t>171111</t>
  </si>
  <si>
    <t>ULOŽENÍ SYP DO NÁSYPŮ SE ZLEPŠENÍM ZEMINY SE ZHUT DO 95% PS</t>
  </si>
  <si>
    <t>Požadavky a výsledné parametry dle ČSN 736133.
Kompletní provedení včetně uložení,úpravy násypového materiálu, hutnění, atp.
Zhotovitel navrhne a ocení pro něj nejvhodnější technologii tak, aby byly splněny definované požadavky (parametry). Prokázání vhodnosti bude doloženo splněním definovaných požadovaných parametrů v souladu s TKP. Veškeré práce a použitý materiál musí být odsouhlasen TDI.
planimetrováno ze situace a příčných řezů programem autocad</t>
  </si>
  <si>
    <t>sjezd v km 0,048 vpravo: 5,6*6 = 33,600 [A]_x000d_
 km 0,065 - 0,072 vpravo: 3,2*7 = 22,400 [B]_x000d_
 sjezd v km 0,380 vpravo: 1,8*7 = 12,600 [C]_x000d_
 Celkem: A+B+C = 68,600 [D]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</si>
  <si>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</si>
  <si>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</si>
  <si>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</si>
  <si>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>uložení vykopaného materiálu na skládku</t>
  </si>
  <si>
    <t>pol. 123738: 440,6 = 440,600 [B]_x000d_
 pol. 132738: 126,05 = 126,050 [C]_x000d_
 pol. 131738: 1,8 = 1,800 [D]_x000d_
 Celkem: B+C+D = 568,450 [E]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</si>
  <si>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</si>
  <si>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171303</t>
  </si>
  <si>
    <t>ULOŽENÍ SYPANINY DO NÁSYPŮ V AKTIV ZÓNĚ SE ZHUT DO 100% PS</t>
  </si>
  <si>
    <t>Požadavky a výsledné parametry dle ČSN 736133.
Kompletní provedení včetně uložení,případné úpravy násypového materiálu hydraulickými pojivy, hutnění, atp.
Zhotovitel navrhne a ocení pro něj nejvhodnější technologii tak, aby byly splněny definované požadavky (parametry). Prokázání vhodnosti bude doloženo splněním definovaných požadovaných parametrů v souladu s TKP. Veškeré práce a použitý materiál musí být odsouhlasen TDI.
vhodný materiál fr. 0/125
planimetrováno z př. řezů a situace programem autocad</t>
  </si>
  <si>
    <t>v místě sjezdů: 454*0,3 = 136,200 [A]_x000d_
 v místě zpevněných ploch:230*0,3 = 69,000 [B]_x000d_
 v místě chodníků: 549*0,2 = 109,800 [C]_x000d_
 Celkem: A+B+C = 315,000 [D]</t>
  </si>
  <si>
    <t>173103</t>
  </si>
  <si>
    <t>ZEMNÍ KRAJNICE A DOSYPÁVKY SE ZHUT DO 100% PS</t>
  </si>
  <si>
    <t>zhutněná dosypávka ze štěrkodrti ŠDb 0/32 v místě chodníků, sjezdů a zpevněných ploch
Požadavky a výsledné parametry dle ČSN 736133.
Kompletní provedení včetně nákupu, uložení, hutnění, atp.
Zhotovitel navrhne a ocení pro něj nejvhodnější technologii tak, aby byly splněny
definované požadavky (parametry). Prokázání vhodnosti bude doloženo splněním
definovaných požadovaných parametrů v souladu s TKP. Veškeré práce a použitý
materiál musí být odsouhlasen TDI.
planimetrováno ze situace a vz.řezů programem autocad</t>
  </si>
  <si>
    <t>"kubatury vypočteny ze vz. příčných řezů a situace"_x000d_
 (86+55+335+160)*0,1 = 63,600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</si>
  <si>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</si>
  <si>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</si>
  <si>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</si>
  <si>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 xml:space="preserve">zásyp a podsyp z ŠP 0/32 v místě přípojek LV až po konstrukci vozovky
Kompletní provedení včetně  nákupu a dodávky, včetně všech souvisejících prací (např.natěžení, dopravy, uložení,úprava, hutnění, atp.). 
Veškeré práce a použitý materiál musí být odsouhlasen TDI. 
odečteno ze situace</t>
  </si>
  <si>
    <t>přípojky: (84,5)*0,8*1 = 67,600 [A]_x000d_
 nad chráničkama CETIN: 197,5*0,5*0,2 = 19,750 [B]_x000d_
 Celkem: A+B = 87,350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</si>
  <si>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</si>
  <si>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vrstva písku frakce 0/8 pro chráničky CETIN
Veškeré práce a použitý materiál musí být odsouhlasen TDI.
planimetrováno programem autocad ze situace a příčných řezů</t>
  </si>
  <si>
    <t>chráničky kabelu CETIN: 197,5*0,5*0,16 = 15,800 [A]</t>
  </si>
  <si>
    <t>18110</t>
  </si>
  <si>
    <t>ÚPRAVA PLÁNĚ SE ZHUTNĚNÍM V HORNINĚ TŘ. I</t>
  </si>
  <si>
    <t>planimetrováno z př. řezů a situace programem autocad</t>
  </si>
  <si>
    <t>v místě sjezdů: 440 = 440,000 [A]_x000d_
 v místě zpevněných ploch:230 = 230,000 [B]_x000d_
 v místě chodníků: 549 = 549,000 [C]_x000d_
 Celkem: A+B+C = 1219,000 [D]</t>
  </si>
  <si>
    <t>položka zahrnuje úpravu pláně včetně vyrovnání výškových rozdílů. Míru zhutnění určuje projekt.</t>
  </si>
  <si>
    <t>18222</t>
  </si>
  <si>
    <t>ROZPROSTŘENÍ ORNICE VE SVAHU V TL DO 0,15M</t>
  </si>
  <si>
    <t>rozprostření ornice v tl. 0.15m
planimetrováno z př. řezů a situace programem autocad</t>
  </si>
  <si>
    <t>71*1,2 = 85,200 [A]</t>
  </si>
  <si>
    <t>položka zahrnuje:
nutné přemístění ornice z dočasných skládek vzdálených do 50m
rozprostření ornice v předepsané tloušťce ve svahu přes 1:5</t>
  </si>
  <si>
    <t>18232</t>
  </si>
  <si>
    <t>ROZPROSTŘENÍ ORNICE V ROVINĚ V TL DO 0,15M</t>
  </si>
  <si>
    <t>rozprostření ornice v tl. 0.15m</t>
  </si>
  <si>
    <t>"kubatury stanoveny planimetrováním ze vz. příčných řezů a situace"_x000d_
 20+80+79 = 179,000 [A]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</si>
  <si>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</si>
  <si>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</si>
  <si>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</si>
  <si>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založení trávníku v rovině - 2x frézování, vláčení, uhrabání, vysbírání kamenů, výsev se zapravením osiva, válení, 1. posekání s odvozem odpadů, trávní směs, zálivka 1x po 5 l/m2</t>
  </si>
  <si>
    <t>pol. 18222: 85,2 = 85,200 [A]_x000d_
 pol. 18232: 179 = 179,000 [B]_x000d_
 Celkem: A+B = 264,200 [C]</t>
  </si>
  <si>
    <t>Zahrnuje dodání předepsané travní směsi, její výsev na ornici, zalévání, první pokosení, to vše bez ohledu na sklon terénu</t>
  </si>
  <si>
    <t>18247</t>
  </si>
  <si>
    <t>OŠETŘOVÁNÍ TRÁVNÍKU</t>
  </si>
  <si>
    <t xml:space="preserve">ošetření trávníku 2x - kosení trávy se shrabáním a odvozem na skládku, příp. dosev nevzešlých míst  
2*(součet pol. č. 18241)  
Do doby předání stavby (předpoklad 2x)  
Po předání stavby zhotovitelem bude předáno k údržbě na Obec Kravsko</t>
  </si>
  <si>
    <t>2*264,2 = 528,400 [A]</t>
  </si>
  <si>
    <t>Zahrnuje pokosení se shrabáním, naložení shrabků na dopravní prostředek, s odvozem a se složením, to vše bez ohledu na sklon terénu
zahrnuje nutné zalití a hnojení</t>
  </si>
  <si>
    <t>18351</t>
  </si>
  <si>
    <t>CHEMICKÉ ODPLEVELENÍ</t>
  </si>
  <si>
    <t xml:space="preserve">celoplošný postřik a chemická likvidace nežádoucích rostlin nebo jejích částí k zabránění jejich dalšímu růstu  
1.5*(pol. č. 18241)</t>
  </si>
  <si>
    <t>264,2*1,5 = 396,300 [A]</t>
  </si>
  <si>
    <t>položka zahrnuje celoplošný postřik a chemickou likvidace nežádoucích rostlin nebo jejích částí a zabránění jejich dalšímu růstu na urovnaném volném terénu</t>
  </si>
  <si>
    <t>2</t>
  </si>
  <si>
    <t>Základy</t>
  </si>
  <si>
    <t>21461</t>
  </si>
  <si>
    <t>SEPARAČNÍ GEOTEXTILIE</t>
  </si>
  <si>
    <t>separační geotextílie v souladu s TP97
odolnost proti protlačení (CBR test) větší než 3kN
odolnost proti proražení menší než 10 mm
tažnost větší než 50%
pro oddělení vrstvy aktivní zóny od zemního tělesa
použita v případě že nevyhoví filtrační kritéria dle ČSN 73 6133 
čerpáno se souhlasem TDI a objednatele
plošná hmotnost min. 300 g/m2</t>
  </si>
  <si>
    <t>viz. pol. 18110: 1219 = 1219,000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</si>
  <si>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</si>
  <si>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mulčovací netkaná textilie z PP o plošné hmotnosti min. 50 g/m2
pod vrstvu z kačírku</t>
  </si>
  <si>
    <t>12+4 = 16,000 [A]</t>
  </si>
  <si>
    <t>27231A</t>
  </si>
  <si>
    <t>ZÁKLADY Z PROSTÉHO BETONU DO C20/25</t>
  </si>
  <si>
    <t>Základové patky z betonu C20/25 XC2 pro sloupky oplocení</t>
  </si>
  <si>
    <t>(0,5*0,5*0,8)*8 = 1,600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</si>
  <si>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</si>
  <si>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3</t>
  </si>
  <si>
    <t>Svislé konstrukce</t>
  </si>
  <si>
    <t>31112</t>
  </si>
  <si>
    <t>ZDI A STĚNY PODPĚR A VOLNÉ Z DÍLCŮ ŽELBET</t>
  </si>
  <si>
    <t>KS</t>
  </si>
  <si>
    <t>plotová výplň o rozměru 2070x45x400 mm
Osazeny mezi jednotlivé sloupky</t>
  </si>
  <si>
    <t>4*7 = 28,000 [A]</t>
  </si>
  <si>
    <t xml:space="preserve">- dodání dílce požadovaného 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</t>
  </si>
  <si>
    <t>33812</t>
  </si>
  <si>
    <t>SLOUPKY OHRADNÍ A PLOTOVÉ Z DÍLCŮ ŽELEZOBETON</t>
  </si>
  <si>
    <t>sloupek s drážkami o rozměru 150x150x2400 mm
Osazení do bet. patek</t>
  </si>
  <si>
    <t>8 = 8,000 [A]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</si>
  <si>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</si>
  <si>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381193</t>
  </si>
  <si>
    <t>PŘÍSTŘEŠEK PRO POPELNICE</t>
  </si>
  <si>
    <t>Přístřešek pro jednu popelnici bude napojen na stávající přístřešky pro popelnice
jedná se o atypickou konstrukci, která má obvodovou konstrukci tvořenou pálenou cihlou, která je omítnutá z obou stran
střecha je plechová, rám bude ocelový s navařenými panty pro osazení dvířek s popelnicí (dvířka budou na stávající konstrukci demontována a opětovně namontována na novém přístřešku)
součástí jsou také betonové základy a betonová podlaha
viz TZ příloha č. 2 - Přístřešek pro popelnice</t>
  </si>
  <si>
    <t>1 = 1,000 [A]</t>
  </si>
  <si>
    <t>položka zahrnuje dodávku a osazení předepsané buňky
nezahrnuje přípravu podloží ani zemní práce</t>
  </si>
  <si>
    <t>4</t>
  </si>
  <si>
    <t>Vodorovné konstrukce</t>
  </si>
  <si>
    <t>45157</t>
  </si>
  <si>
    <t>PODKLADNÍ A VÝPLŇOVÉ VRSTVY Z KAMENIVA TĚŽENÉHO</t>
  </si>
  <si>
    <t xml:space="preserve">Těžené kamenivo (kačírek) frakce 32/63 v tl. 100 mm
Kompletní provedení včetně  nákupu a dodávky, včetně všech souvisejících prací (např.natěžení, dopravy, uložení,úprava, hutnění, atp.).</t>
  </si>
  <si>
    <t>(12+4)*0,1 = 1,600 [A]</t>
  </si>
  <si>
    <t>položka zahrnuje dodávku předepsaného kameniva, mimostaveništní a vnitrostaveništní dopravu a jeho uložení
není-li v zadávací dokumentaci uvedeno jinak, jedná se o nakupovaný materiál</t>
  </si>
  <si>
    <t xml:space="preserve">Štěrkový podsyp frakce 8/16 pod sloupky pro oplocení
Kompletní provedení včetně  nákupu a dodávky, včetně všech souvisejících prací (např.natěžení, dopravy, uložení,úprava, hutnění, atp.). 
Veškeré práce a použitý materiál musí být odsouhlasen TDI. 
odečteno ze situace</t>
  </si>
  <si>
    <t>(0,5*0,5*0,1)*8 = 0,200 [A]</t>
  </si>
  <si>
    <t>5</t>
  </si>
  <si>
    <t>Komunikace</t>
  </si>
  <si>
    <t>56142</t>
  </si>
  <si>
    <t>KAMENIVO ZPEVNĚNÉ CEMENTEM TL. DO 100MM</t>
  </si>
  <si>
    <t>směs stmelená cementem SC 0/32 C8/10 v tl. 100 mm
plocha planimetrována ze situace programem autocad</t>
  </si>
  <si>
    <t>zpevněné sjezdy: 328 = 328,000 [A]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</si>
  <si>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</si>
  <si>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56333</t>
  </si>
  <si>
    <t>VOZOVKOVÉ VRSTVY ZE ŠTĚRKODRTI TL. DO 150MM</t>
  </si>
  <si>
    <t>štěrkodrť ŠDA 0/32 v tl. 150 mm
ČSN EN 13285, ČSN 73 6126-1
plocha planimetrována ze situace programem autocad</t>
  </si>
  <si>
    <t>zpevněné sjezdy: 328 = 328,000 [A]_x000d_
 chodníky: 549 = 549,000 [B]_x000d_
 Celkem: A+B = 877,000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</si>
  <si>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</si>
  <si>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</si>
  <si>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</t>
  </si>
  <si>
    <t>štěrkodrť ŠDA 0/32 v tl. 200 mm
ČSN EN 13285, ČSN 73 6126-1
plocha planimetrována ze situace programem autocad</t>
  </si>
  <si>
    <t>zpevněné plochy: 230 = 230,000 [A]</t>
  </si>
  <si>
    <t>56335</t>
  </si>
  <si>
    <t>VOZOVKOVÉ VRSTVY ZE ŠTĚRKODRTI TL. DO 250MM</t>
  </si>
  <si>
    <t>štěrkodrť ŠDB 0/63 v tl. 250 mm
ČSN EN 13285, ČSN 73 6126-1
plocha planimetrována ze situace programem autocad</t>
  </si>
  <si>
    <t>nezpevněné sjezdy:(7+45+9+5+14+11+12+23)*1,15 = 144,900 [A]</t>
  </si>
  <si>
    <t>56362</t>
  </si>
  <si>
    <t>VOZOVKOVÉ VRSTVY Z RECYKLOVANÉHO MATERIÁLU TL DO 100MM</t>
  </si>
  <si>
    <t>R-mat v tl. 100 mm - TP208
předpoklad využití frézovaného asfaltového materiálu. stáv. vozovek (ZAS-T1)
plocha planimetrována ze situace programem autocad</t>
  </si>
  <si>
    <t>nezpevněné sjezdy: 7+45+9+5+14+11+12+23 = 126,000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</si>
  <si>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</si>
  <si>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572731</t>
  </si>
  <si>
    <t>DVOUVRSTVÝ ASFALTOVÝ NÁTĚR DO 1,5KG/M2</t>
  </si>
  <si>
    <t>uzavírací nátěr na asf. recyklátu na sjezdech s povrchem z asf. recyklátu 
množství zbytkového pojiva 1,5kg/m2, kamenivo frakce 4/8 v množství 6 kg/m2 
planimetriváno ze situace programem autocad</t>
  </si>
  <si>
    <t>- dodání všech předepsaných materiálů pro nátěry v předepsaném množství
- provedení dle předepsaného technologického předpisu
- zřízení vrstvy bez rozlišení šířky, pokládání vrstvy po etapách
- úpravu napojení, ukončení</t>
  </si>
  <si>
    <t>582611</t>
  </si>
  <si>
    <t>KRYTY Z BETON DLAŽDIC SE ZÁMKEM ŠEDÝCH TL 60MM DO LOŽE Z KAM</t>
  </si>
  <si>
    <t>včetně lože z HDK 4/8 v tl. 40 mm
betonová dlažba 200x100 mm šedé barvy</t>
  </si>
  <si>
    <t>chodníky: 549 = 549,000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</si>
  <si>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</si>
  <si>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včetně lože z HDK 4/8 v tl. 40 mm
betonová dlažba 200x200 mm šedé barvy s ostrými hranami</t>
  </si>
  <si>
    <t>olemování v místě pro přecházení: 4,5 = 4,500 [A]</t>
  </si>
  <si>
    <t>582612</t>
  </si>
  <si>
    <t>KRYTY Z BETON DLAŽDIC SE ZÁMKEM ŠEDÝCH TL 80MM DO LOŽE Z KAM</t>
  </si>
  <si>
    <t>216 = 216,000 [A]</t>
  </si>
  <si>
    <t>olemování v místě sjezdů: 56 = 56,000 [A]</t>
  </si>
  <si>
    <t>BETONOVÁ POLOPROPUSTNÁ DLAŽBA ŠEDÁ TL 80MM DO LOŽE Z KAM</t>
  </si>
  <si>
    <t>Betonová polopropustná dlažba tl. 80 mm čtvercová 235x235 se zvětšenými distančníky
včetně lože z HDK 4/8 v tl. 40 mm 
včetně vyplnění spar drobným kamenivem</t>
  </si>
  <si>
    <t>582614</t>
  </si>
  <si>
    <t>KRYTY Z BETON DLAŽDIC SE ZÁMKEM BAREV TL 60MM DO LOŽE Z KAM</t>
  </si>
  <si>
    <t>včetně lože z HDK 4/8 v tl. 40 mm
betonová dlažba 200x100 mm červené barvy (1x řada na rozhranní sjezdu a chodníku)</t>
  </si>
  <si>
    <t>0,1*73 = 7,300 [A]</t>
  </si>
  <si>
    <t>582618</t>
  </si>
  <si>
    <t>KRYTY Z BETON DLAŽDIC SE ZÁMKEM ŠEDÝCH RELIÉF TL 80MM DO LOŽE Z KAM</t>
  </si>
  <si>
    <t>umělá vodící linie - dlažba s podélným drážkováním
vč. lože z HDK 4/8
planimetrováno ze situace</t>
  </si>
  <si>
    <t>(9,5+11+9,5)*0,4 = 12,000 [A]</t>
  </si>
  <si>
    <t>58261A</t>
  </si>
  <si>
    <t>KRYTY Z BETON DLAŽDIC SE ZÁMKEM BAREV RELIÉF TL 60MM DO LOŽE Z KAM</t>
  </si>
  <si>
    <t>včetně lože z HDK 4/8 v tl. 40 mm
varovné pásy 200x100 mm červené barvy</t>
  </si>
  <si>
    <t>4,5 = 4,500 [A]</t>
  </si>
  <si>
    <t>58261B</t>
  </si>
  <si>
    <t>KRYTY Z BETON DLAŽDIC SE ZÁMKEM BAREV RELIÉF TL 80MM DO LOŽE Z KAM</t>
  </si>
  <si>
    <t>56 = 56,000 [A]</t>
  </si>
  <si>
    <t>587205</t>
  </si>
  <si>
    <t>PŘEDLÁŽDĚNÍ KRYTU Z BETONOVÝCH DLAŽDIC</t>
  </si>
  <si>
    <t>předláždění stávajících sjezdů nebo vstupů k RD z důvodu výškového napojení
včetně lože z HDK 4/8 v tl. 40 mm</t>
  </si>
  <si>
    <t>8+7+2 = 17,000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</si>
  <si>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</si>
  <si>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587206</t>
  </si>
  <si>
    <t>PŘEDLÁŽDĚNÍ KRYTU Z BETONOVÝCH DLAŽDIC SE ZÁMKEM</t>
  </si>
  <si>
    <t>3+15+15+17+5+7+1+3+10+10+20+10+12 = 128,000 [A]</t>
  </si>
  <si>
    <t>8</t>
  </si>
  <si>
    <t>Potrubí</t>
  </si>
  <si>
    <t>87433</t>
  </si>
  <si>
    <t>POTRUBÍ Z TRUB PLASTOVÝCH ODPADNÍCH DN DO 150MM</t>
  </si>
  <si>
    <t>přípojka liniové vpusti a případných odboček z PP DN 150, SN12
vč. tvarovek, odbočných tvarovek popř. navrtávacích tvarovek
planimetrováno ze situace</t>
  </si>
  <si>
    <t>84,5 = 84,500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</si>
  <si>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</si>
  <si>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87633</t>
  </si>
  <si>
    <t>CHRÁNIČKY Z TRUB PLASTOVÝCH DN DO 150MM</t>
  </si>
  <si>
    <t>Chráničky pro kabely Cetin dle vyjádření č.j. 840024/22 pod sjezdy a zpevněnými plochami
z trub PE DN110
U stávajících sjezdů bude kabelové vedení uloženo do chrániček v případě, že dojde k odkrytí stávajícího kabelu Cetin</t>
  </si>
  <si>
    <t>sjezdy:4,5+3,5+7,7+7,2+4,8+4+7,5+4+4+5,5+5,5+7+7+12,5+4,5+7+18,5+7,5+5,5+5+5+4,5+5 = 147,200 [A]_x000d_
 v místě zpevněné plochy:50 = 50,000 [B]_x000d_
 Celkem: A+B = 197,200 [C]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</si>
  <si>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</si>
  <si>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87733</t>
  </si>
  <si>
    <t>CHRÁNIČKY PŮLENÉ Z TRUB PLAST DN DO 150MM</t>
  </si>
  <si>
    <t>Chráničky pro kabely Cetin dle vyjádření č.j. 840024/22 pod sjezdy a zpevněnými plochami
z trub HDPE DN110
U stávajících sjezdů bude kabelové vedení uloženo do chrániček v případě, že dojde k odkrytí stávajícího kabelu Cetin</t>
  </si>
  <si>
    <t xml:space="preserve">položky pro zhotovení potrubí platí bez ohledu na sklon
zahrnuje:
- výrobní dokumentaci (včetně technologického předpisu)
- dodání veškerého trubního a pomocného materiálu  (trouby včetně podélného rozpůlení,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</si>
  <si>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897521</t>
  </si>
  <si>
    <t>VPUSŤ ODVOD ŽLABŮ Z BETON DÍLCŮ SV. ŠÍŘKY DO 100MM</t>
  </si>
  <si>
    <t>liniová vpust 210/100/500 mm
včetně kalového koše</t>
  </si>
  <si>
    <t>11 = 11,000 [A]</t>
  </si>
  <si>
    <t>položka zahrnuje dodávku a osazení předepsaného dílce včetně mříže
nezahrnuje předepsané podkladní konstrukce</t>
  </si>
  <si>
    <t>9</t>
  </si>
  <si>
    <t>Ostatní konstrukce a práce</t>
  </si>
  <si>
    <t>91710</t>
  </si>
  <si>
    <t>OBRUBY Z BETONOVÝCH PALISÁD</t>
  </si>
  <si>
    <t>provedení bet. palisád o rozměrech 600x110x110mm
včetně bet. lože C20/25n XF3 a podsypu tl. 100 mm</t>
  </si>
  <si>
    <t>(0,6*0,11)*13 = 0,858 [A]</t>
  </si>
  <si>
    <t>Položka zahrnuje:
dodání a pokládku betonových palisád o rozměrech předepsaných zadávací dokumentací
betonové lože i boční betonovou opěrku.</t>
  </si>
  <si>
    <t>917223</t>
  </si>
  <si>
    <t>SILNIČNÍ A CHODNÍKOVÉ OBRUBY Z BETONOVÝCH OBRUBNÍKŮ ŠÍŘ 100MM</t>
  </si>
  <si>
    <t>chodníkový bet. obrubník (1000x200x100) 
včetně bet. lože z C20/25 n XF3
planimetrováno ze situace</t>
  </si>
  <si>
    <t>7+2,5+1+14+37+38+15+2+12+10+5+10+2+2+4+4+2+250+7+3+3+3+3+3+2+1+1+10+6+6+3+87+2+2+2+2 = 563,500 [A]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</si>
  <si>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</si>
  <si>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</si>
  <si>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</si>
  <si>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bet. silniční obrubník
včetně bet. lože z C20/25 n XF3
planimetrováno ze situace
v místě vstupu do vozovky, atp. budou požity nájezdové obrubníky</t>
  </si>
  <si>
    <t>sil. bet obrubníky nájezdový 150 x150: 150 = 150,000 [A]</t>
  </si>
  <si>
    <t>93551</t>
  </si>
  <si>
    <t>ŽLABY Z DÍLCŮ Z BETONU SVĚTLÉ ŠÍŘKY DO 100MM VČETNĚ MŘÍŽÍ</t>
  </si>
  <si>
    <t>liniový žlab bez spádu 210x100x275 mm
pozinkovaný rošt 140x500 mm C250
včetně koncových čelních stěn
odečteno ze situace</t>
  </si>
  <si>
    <t>3+1+2,5+1+3+2,5+2,5+2,5+6+3+2,5 = 29,500 [A]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</si>
  <si>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</t>
  </si>
  <si>
    <t>966138</t>
  </si>
  <si>
    <t>BOURÁNÍ KONSTRUKCÍ Z KAMENE NA MC S ODVOZEM DO 20KM</t>
  </si>
  <si>
    <t>planimetrováno ze situace programerm autocad</t>
  </si>
  <si>
    <t>mezi chodníkem a opěrnou stěnou na ZÚ: 3*0,3 = 0,900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</si>
  <si>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</si>
  <si>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966158</t>
  </si>
  <si>
    <t>BOURÁNÍ KONSTRUKCÍ Z PROST BETONU S ODVOZEM DO 20KM</t>
  </si>
  <si>
    <t>bourání betonových zídek
planimetrováno ze situace programerm autocad</t>
  </si>
  <si>
    <t>2*0,25*0,35*0,5+0,25*0,4*0,75+0,3*1,6*0,5+1,2*0,35*0,5+2*2,25*0,2*1 = 1,513 [A]</t>
  </si>
  <si>
    <t>966346</t>
  </si>
  <si>
    <t>BOURÁNÍ PROPUSTŮ Z TRUB DN DO 400MM</t>
  </si>
  <si>
    <t>bourání stávajících propustků z bet. DN 400
včetně odvozu a uložení na skládku
planimetrováno ze situace programerm autocad</t>
  </si>
  <si>
    <t>"v místě sjezdu v km 0,398 vpravo:"_x000d_
 4,5 = 4,500 [A]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</si>
  <si>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</si>
  <si>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966358</t>
  </si>
  <si>
    <t>BOURÁNÍ PROPUSTŮ Z TRUB DN DO 600MM</t>
  </si>
  <si>
    <t>bourání stávajících propustků z bet. DN 600
včetně odvozu a uložení na skládku
planimetrováno ze situace programerm autocad</t>
  </si>
  <si>
    <t>"v místě sjezdu v km 0,380 vpravo:"_x000d_
 2,5 = 2,500 [A]</t>
  </si>
  <si>
    <t>96714</t>
  </si>
  <si>
    <t>VYBOURÁNÍ ČÁSTÍ KONSTRUKCÍ Z CIHEL A TVÁRNIC</t>
  </si>
  <si>
    <t>Odstranění stávající části přístřešku pro popelnice
včetně odvozu a likvidace v režii zhotovitele</t>
  </si>
  <si>
    <t>(1,0*0,15*1,3)*2 = 0,390 [A]</t>
  </si>
  <si>
    <t>položka zahrnuje:
- veškerou manipulaci s vybouranou sutí a hmotami včetně uložení na skládku,
- veškeré další práce plynoucí z technologického předpisu a z platných předpisů,
nezahrnuje poplatek za skládku</t>
  </si>
  <si>
    <t>SO103</t>
  </si>
  <si>
    <t>Autobusové zastávky</t>
  </si>
  <si>
    <t>vytěžené zeminy a horniny</t>
  </si>
  <si>
    <t>pol. 11130: 105*0,15*2,0 = 31,500 [A]_x000d_
 pol. 17120: 51,9*2,0 = 103,800 [B]_x000d_
 pol. 113328: 1*1,9 = 1,900 [C]_x000d_
Mezisoučet = 137,200 [D]</t>
  </si>
  <si>
    <t>pol. 113158: 1 = 1,000 [A]_x000d_
 pol. 113188: 0,24 = 0,240 [B]_x000d_
 Celkem: (A+B)*2,3 = 2,852 [C]</t>
  </si>
  <si>
    <t>sejmutí drnu v tl. 150 mm
planimetrováno ze situace (zaměření stáv. stavu) programem autocad
včetně odvozu a uložení na skládku do dodavatelem určené vzdálenosti</t>
  </si>
  <si>
    <t>v rovině: 22+35 = 57,000 [A]_x000d_
 ve svahu: 40*1,2 = 48,000 [B]_x000d_
 Celkem: A+B = 105,000 [C]</t>
  </si>
  <si>
    <t>skryté betonové části: 1 = 1,000 [A]</t>
  </si>
  <si>
    <t>odstranění stáv. nástupiště: 4*0,06 = 0,240 [A]</t>
  </si>
  <si>
    <t>odstranění stáv. nástupiště: 4*0,25 = 1,000 [A]</t>
  </si>
  <si>
    <t>v rovině: (22+35)*0,1 = 5,700 [A]_x000d_
 ve svahu: 40*1,2*0,1 = 4,800 [B]_x000d_
 pro aktivní zónu: 11 = 11,000 [C]_x000d_
 v místě svahu: (5,5+4)*3,2 = 30,400 [D]_x000d_
 Celkem: A+B+C+D = 51,900 [E]</t>
  </si>
  <si>
    <t>násyp: pol. 171111: 30,4 = 30,400 [A]_x000d_
 aktivní zóna: pol. 171303: 11,5 = 11,500 [B]_x000d_
 zemní krajnice: pol. 173103: 4,5 = 4,500 [C]_x000d_
 Celkem: A+B+C = 46,400 [D]</t>
  </si>
  <si>
    <t>"ornice:"_x000d_
 pol. 18232: 39,75 = 39,750 [A]_x000d_
 pol. 18222: 36 = 36,000 [B]_x000d_
 Celkem: (A+B)*0,15 = 11,363 [C]</t>
  </si>
  <si>
    <t>(5,5+4)*3,2 = 30,400 [A]</t>
  </si>
  <si>
    <t>pol. 123738: 51,9 = 51,900 [B]</t>
  </si>
  <si>
    <t>(28+22)*1,15*0,2 = 11,500 [A]</t>
  </si>
  <si>
    <t>zhutněná dosypávka ze štěrkodrti ŠDb 0/32
Požadavky a výsledné parametry dle ČSN 736133.
Kompletní provedení včetně nákupu, uložení, hutnění, atp.
Zhotovitel navrhne a ocení pro něj nejvhodnější technologii tak, aby byly splněny
definované požadavky (parametry). Prokázání vhodnosti bude doloženo splněním
definovaných požadovaných parametrů v souladu s TKP. Veškeré práce a použitý
materiál musí být odsouhlasen TDI.
planimetrováno ze situace a vz.řezu programem autocad</t>
  </si>
  <si>
    <t>"kubatury vypočteny ze vzorového řezu a situace"_x000d_
 (15+15)*0,15 = 4,500 [A]</t>
  </si>
  <si>
    <t>(28+22)*0,2 = 10,000 [A]</t>
  </si>
  <si>
    <t>30*1,2 = 36,000 [A]</t>
  </si>
  <si>
    <t>"kubatury stanoveny planimetrováním ze vz. příčných řezů a situace"_x000d_
 (5,5+4)*0,5+35 = 39,750 [A]</t>
  </si>
  <si>
    <t>pol. 18222: 36 = 36,000 [A]_x000d_
 pol. 18232: 39,75 = 39,750 [B]_x000d_
 Celkem: A+B = 75,750 [C]</t>
  </si>
  <si>
    <t>2*75,75 = 151,500 [A]</t>
  </si>
  <si>
    <t>75,75*1,5 = 113,625 [A]</t>
  </si>
  <si>
    <t>(28+22)*1,15 = 57,500 [A]</t>
  </si>
  <si>
    <t>28+22 = 50,000 [A]</t>
  </si>
  <si>
    <t>chodníky: 39 = 39,000 [A]</t>
  </si>
  <si>
    <t>olemování signálního pásu: 1,75*2*0,4+1,2*2*0,4 = 2,360 [A]</t>
  </si>
  <si>
    <t>včetně lože z HDK 4/8 v tl. 40 mm
betonová dlažba 200x100 mm červené barvy (vizuálně kontrastní pás šířky 300 mm)</t>
  </si>
  <si>
    <t>(13+13)*0,3 = 7,800 [A]</t>
  </si>
  <si>
    <t>včetně lože z HDK 4/8 v tl. 40 mm
signální pásy 200x100 mm červené barvy</t>
  </si>
  <si>
    <t>1,5+1,1 = 2,600 [A]</t>
  </si>
  <si>
    <t>914131</t>
  </si>
  <si>
    <t>DOPRAVNÍ ZNAČKY ZÁKLADNÍ VELIKOSTI OCELOVÉ FÓLIE TŘ 2 - DODÁVKA A MONTÁŽ</t>
  </si>
  <si>
    <t>odečteno ze situace
viz SO 101: 07 - Definitivní dopravní značení</t>
  </si>
  <si>
    <t>IJ4b: 2 = 2,000 [A]</t>
  </si>
  <si>
    <t>položka zahrnuje:
- dodávku a montáž značek v požadovaném provedení</t>
  </si>
  <si>
    <t>914921</t>
  </si>
  <si>
    <t>SLOUPKY A STOJKY DOPRAVNÍCH ZNAČEK Z OCEL TRUBEK DO PATKY - DODÁVKA A MONTÁŽ</t>
  </si>
  <si>
    <t>položka zahrnuje:
- sloupky a upevňovací zařízení včetně jejich osazení (betonová patka, zemní práce)</t>
  </si>
  <si>
    <t>15+5,5+4 = 24,500 [A]</t>
  </si>
  <si>
    <t>SO301.1</t>
  </si>
  <si>
    <t>Dešťové přípojky nemovitostí</t>
  </si>
  <si>
    <t>přebytek výkopku - viz.pol. 132738</t>
  </si>
  <si>
    <t>(47,7)*2,0 = 95,400 [A]</t>
  </si>
  <si>
    <t>11512</t>
  </si>
  <si>
    <t>ČERPÁNÍ VODY DO 1000 L/MIN</t>
  </si>
  <si>
    <t>HOD</t>
  </si>
  <si>
    <t>stanoveno odborným odhadem projektanta, bude vykázáno dle skutečnosti 
čerpáno se souhlasem TD a objednatele</t>
  </si>
  <si>
    <t>50 = 50,000 [A]</t>
  </si>
  <si>
    <t>Položka čerpání vody na povrchu zahrnuje i potrubí, pohotovost záložní čerpací soupravy a zřízení čerpací jímky. Součástí položky je také následná demontáž a likvidace těchto zařízení</t>
  </si>
  <si>
    <t>12841</t>
  </si>
  <si>
    <t>DOLAMOVÁNÍ ODKOPÁVEK TŘ. II</t>
  </si>
  <si>
    <t>předpoklad 20% z odkopu tř.II 
včetně odvozu a uložení na meziskládku,</t>
  </si>
  <si>
    <t>23,85*0,2 = 4,770 [A]</t>
  </si>
  <si>
    <t>- dolamování označuje těžení výkopu bez použití trhavin.
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</t>
  </si>
  <si>
    <t>12843</t>
  </si>
  <si>
    <t>PŘEDRCENÍ VÝKOPKU TŘ. II</t>
  </si>
  <si>
    <t>pol.13283 + pol.12841</t>
  </si>
  <si>
    <t>pol. 13283: 19,08 = 19,080 [A]_x000d_
 pol. 12841: 4,77 = 4,770 [B]_x000d_
 Celkem: A+B = 23,850 [C]</t>
  </si>
  <si>
    <t>položka nezahrnuje žádnou manipulaci s výkopkem (nakládání, doprava)</t>
  </si>
  <si>
    <t>12891</t>
  </si>
  <si>
    <t>DOLAMOVÁNÍ ODKOPÁVEK TŘ. III</t>
  </si>
  <si>
    <t>předpoklad 20% z odkopu tř.III
včetně odvozu a uložení na meziskládku,</t>
  </si>
  <si>
    <t>7,95*0,2 = 1,590 [A]</t>
  </si>
  <si>
    <t>12893</t>
  </si>
  <si>
    <t>PŘEDRCENÍ VÝKOPKU TŘ. III</t>
  </si>
  <si>
    <t>pol.13293 + pol.12891</t>
  </si>
  <si>
    <t>pol. 13293: 6,36 = 6,360 [A]_x000d_
 pol. 12891: 1,59 = 1,590 [B]_x000d_
 Celkem: A+B = 7,950 [C]</t>
  </si>
  <si>
    <t>hloubení rýh pro potrubí vč. rozšíření pro šachty 
předpoklad 60 % z celkového množství výkopu rýhy</t>
  </si>
  <si>
    <t xml:space="preserve">"odečteno z podélných profilů  "_x000d_
 "hloubení rýh pro potrubí"_x000d_
 (53*1,0*1,5)*0,6 = 47,700 [A]</t>
  </si>
  <si>
    <t>13283</t>
  </si>
  <si>
    <t>HLOUBENÍ RÝH ŠÍŘ DO 2M PAŽ I NEPAŽ TŘ. II</t>
  </si>
  <si>
    <t>hloubení rýh pro potrubí vč. rozšíření pro šachty výkop tř.II, včetně úpravy terénu po odtěžení, včetně odvozu a uložení na skládku do dodavatelem určené vzdálenosti (použito zpětně jako zásyp)
včetně rozpojování speciálními rozpojovacími mechanizmy ( rozrývače, skalní lžíce, kladiva) 
předpoklad 30 % z celkového množství výkopu</t>
  </si>
  <si>
    <t xml:space="preserve">"odečteno z podélných profilů  "_x000d_
 "hloubení rýh pro potrubí"_x000d_
 (53*1,0*1,5)*0,3 = 23,850 [A]_x000d_
 - pol. 12841: -4,77 = -4,770 [B]_x000d_
 Celkem: A+B = 19,080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</si>
  <si>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</t>
  </si>
  <si>
    <t>13293</t>
  </si>
  <si>
    <t>HLOUBENÍ RÝH ŠÍŘ DO 2M PAŽ I NEPAŽ TŘ. III</t>
  </si>
  <si>
    <t>odkopy tř.III, výkop rýh pro potrubí vč. rozšíření pro šachty, včetně úpravy terénu po odtěžení, včetně odvozu a uložení na skládku do dodavatelem určené vzdálenosti (použito zpětně jako zásyp)
včetně rozpojování speciálními rozpojovacími mechanizmy ( rozrývače, skalní lžíce, kladiva) 
předpoklad 10 % z celkového množství výkopu</t>
  </si>
  <si>
    <t xml:space="preserve">"odečteno z podélných profilů  "_x000d_
 "hloubení rýh pro potrubí"_x000d_
 (53*1,0*1,5)*0,1 = 7,950 [A]_x000d_
 - pol. 12891: -1,59 = -1,590 [B]_x000d_
 Celkem: A+B = 6,360 [C]</t>
  </si>
  <si>
    <t>přebytek výkopku</t>
  </si>
  <si>
    <t>pol. 13273: 47,7 = 47,700 [A]</t>
  </si>
  <si>
    <t>17481</t>
  </si>
  <si>
    <t>ZÁSYP JAM A RÝH Z NAKUPOVANÝCH MATERIÁLŮ</t>
  </si>
  <si>
    <t xml:space="preserve">zásyp potrubí  štěrkodrtí pod komunikací a chodníkem fr. 0-63mm 
Požadavky a výsledné parametry dle ČSN 736133. 
Kompletní provedení včetně případného nákupu a dodávky potřebných materiálů, včetně všech souvisejících prací (např.natěžení, dopravy, uložení, hutnění, atp.).                              
Veškeré práce a použitý materiál musí být odsouhlasen TDI.</t>
  </si>
  <si>
    <t>"odečteno z podélných profilů a vz.řezů "_x000d_
 53*1,0*(1,5-0,1-0,45-0,55) = 21,200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</si>
  <si>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</si>
  <si>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obsyp, včetně podsypu potrubí štěrkopískem fr. 0-22mm 
Požadavky a výsledné parametry dle ČSN 736133, ČSN 721006. 
Kompletní provedení včetně nákupu a dodávky potřebných materiálů, včetně všech souvisejících prací (např. natěžení, dopravy, uložení, hutnění atp.).</t>
  </si>
  <si>
    <t xml:space="preserve">"odečteno z podélných profilů a vz.řezů  "_x000d_
 53*1*(0,1+0,45) = 29,150 [A]</t>
  </si>
  <si>
    <t>Typ a materiál potrubí – plastové žebrované trouby z PP DN150 min. SN12 
vč. tvarovek, odbočných tvarovek popř. navrtávacích tvarovek</t>
  </si>
  <si>
    <t>53 = 53,000 [A]</t>
  </si>
  <si>
    <t>87644</t>
  </si>
  <si>
    <t>CHRÁNIČKY Z TRUB PLASTOVÝCH DN DO 250MM</t>
  </si>
  <si>
    <t>z trub PE DN250 SDR17 v místě křížení komunikací</t>
  </si>
  <si>
    <t>894858</t>
  </si>
  <si>
    <t>ŠACHTY KANALIZAČNÍ PLASTOVÉ D 600MM</t>
  </si>
  <si>
    <t>komplet včetně šachtového dna, kónusu a poklopu, vč. montáže</t>
  </si>
  <si>
    <t>9 = 9,000 [A]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</si>
  <si>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</si>
  <si>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899632</t>
  </si>
  <si>
    <t>ZKOUŠKA VODOTĚSNOSTI POTRUBÍ DN DO 150MM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</si>
  <si>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</si>
  <si>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</si>
  <si>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</si>
  <si>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prohlídka potrubí, 1x před převzetím kanalizace investorem, zdokumentován TV záznam a protokol , součástí též prověření deformací (ovality) potrubí a spádu potrubí, zpracování a vyhodnocení TV prohlídky v systému ISYBAU</t>
  </si>
  <si>
    <t>položka zahrnuje prohlídku potrubí televizní kamerou, záznam prohlídky na nosičích DVD a vyhotovení závěrečného písemného protokolu</t>
  </si>
  <si>
    <t>SO302</t>
  </si>
  <si>
    <t>Přípojka splaškové kanalizace na parcelu 244/3</t>
  </si>
  <si>
    <t>(16,2)*2,0 = 32,400 [A]</t>
  </si>
  <si>
    <t>10 = 10,000 [A]</t>
  </si>
  <si>
    <t>8,1*0,2 = 1,620 [A]</t>
  </si>
  <si>
    <t>- dolamování označuje těžení výkopu bez použití trhavin.
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</t>
  </si>
  <si>
    <t>pol. 13283: 6,48 = 6,480 [A]_x000d_
 pol. 12841: 1,62 = 1,620 [B]_x000d_
 Celkem: A+B = 8,100 [C]</t>
  </si>
  <si>
    <t>2,7*0,2 = 0,540 [A]</t>
  </si>
  <si>
    <t>- dolamování označuje těžení výkopu bez použití trhavin.
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</t>
  </si>
  <si>
    <t>pol. 13293: 2,16 = 2,160 [A]_x000d_
 pol. 12891: 0,54 = 0,540 [B]_x000d_
 Celkem: A+B = 2,700 [C]</t>
  </si>
  <si>
    <t xml:space="preserve">"odečteno z podélných profilů  "_x000d_
 "hloubení rýh pro potrubí"_x000d_
 (9*1,2*2,5)*0,6 = 16,200 [A]</t>
  </si>
  <si>
    <t xml:space="preserve">"odečteno z podélných profilů  "_x000d_
 "hloubení rýh pro potrubí"_x000d_
 (9*1,2*2,5)*0,3 = 8,100 [A]_x000d_
 - pol. 12841: -1,62 = -1,620 [B]_x000d_
 Celkem: A+B = 6,480 [C]</t>
  </si>
  <si>
    <t xml:space="preserve">"odečteno z podélných profilů  "_x000d_
 "hloubení rýh pro potrubí"_x000d_
 (9*1,2*2,5)*0,1 = 2,700 [A]_x000d_
 - pol. 12891: -0,54 = -0,540 [B]_x000d_
 Celkem: A+B = 2,160 [C]</t>
  </si>
  <si>
    <t>pol. 13273: 16,2 = 16,200 [A]</t>
  </si>
  <si>
    <t>zásyp potrubí štěrkodrtí pod komunikací a chodníkem fr. 0-63mm 
Požadavky a výsledné parametry dle ČSN 736133. 
Kompletní provedení včetně případného nákupu a dodávky potřebných materiálů, včetně všech souvisejících prací (např.natěžení, dopravy, uložení, hutnění, atp.). Veškeré práce a použitý materiál musí být odsouhlasen TDI.</t>
  </si>
  <si>
    <t>"odečteno z podélných profilů a vz.řezů "_x000d_
 9*1,2*(2,5-0,1-0,45-0,55) = 15,120 [A]</t>
  </si>
  <si>
    <t>9*1,2*(0,1+0,45) = 5,940 [A]</t>
  </si>
  <si>
    <t>89483</t>
  </si>
  <si>
    <t>ŠACHTY KANALIZAČNÍ PLASTOVÉ D 200MM</t>
  </si>
  <si>
    <t>na potrubí DN 150
komplet včetně šachtového dna, kónusu a poklopu, vč. montáže</t>
  </si>
  <si>
    <t>89945</t>
  </si>
  <si>
    <t>VÝŘEZ, VÝSEK, ÚTES NA POTRUBÍ DN DO 300MM</t>
  </si>
  <si>
    <t xml:space="preserve">napojení nové přípojky na kanalizační potrubí  DN250 navrtávkou včetně manžety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</si>
  <si>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</si>
  <si>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SO351.1</t>
  </si>
  <si>
    <t>Vodovodní přípojky</t>
  </si>
  <si>
    <t>přebytek výkopku - viz.pol. 132738 - pol. 17411</t>
  </si>
  <si>
    <t>pol. 13273 - pol. 17411: (112,5-44)*2,0 = 137,000 [A]</t>
  </si>
  <si>
    <t>100 = 100,000 [A]</t>
  </si>
  <si>
    <t>56,25*0,2 = 11,250 [A]</t>
  </si>
  <si>
    <t>pol. 13283: 45 = 45,000 [A]_x000d_
 pol. 12841: 11,25 = 11,250 [B]_x000d_
 Celkem: A+B = 56,250 [C]</t>
  </si>
  <si>
    <t>18,75*0,2 = 3,750 [A]</t>
  </si>
  <si>
    <t>pol. 13293: 15,00 = 15,000 [A]_x000d_
 pol. 12891: 3,75 = 3,750 [B]_x000d_
 Celkem: A+B = 18,750 [C]</t>
  </si>
  <si>
    <t>hloubení rýh pro potrubí
předpoklad 60 % z celkového množství výkopu rýhy</t>
  </si>
  <si>
    <t xml:space="preserve">"odečteno z podélných profilů  "_x000d_
 "hloubení rýh pro potrubí"_x000d_
 (125*1,0*1,5)*0,6 = 112,500 [A]</t>
  </si>
  <si>
    <t>hloubení rýh pro potrubí vč. rozšíření pro šachty výkop tř.II, včetně úpravy terénu po odtěžení, včetně odvozu a uložení na skládku do dodavatelem určené vzdálenosti (použito zpětně jako zásyp )
včetně rozpojování speciálními rozpojovacími mechanizmy ( rozrývače, skalní lžíce, kladiva) 
předpoklad 30 % z celkového množství výkopu</t>
  </si>
  <si>
    <t xml:space="preserve">"odečteno z podélných profilů  "_x000d_
 "hloubení rýh pro potrubí"_x000d_
 (125*1,0*1,5)*0,3 = 56,250 [A]_x000d_
 - pol. 12841: -11,25 = -11,250 [B]_x000d_
 Celkem: A+B = 45,000 [C]</t>
  </si>
  <si>
    <t xml:space="preserve">"odečteno z podélných profilů  "_x000d_
 "hloubení rýh pro potrubí"_x000d_
 (125*1,0*1,5)*0,1 = 18,750 [A]_x000d_
 - pol. 12891: -3,75 = -3,750 [B]_x000d_
 Celkem: A+B = 15,000 [C]</t>
  </si>
  <si>
    <t>pol. 13273 - pol. 17411: 112,5-44 = 68,500 [A]</t>
  </si>
  <si>
    <t>17411</t>
  </si>
  <si>
    <t>ZÁSYP JAM A RÝH ZEMINOU SE ZHUTNĚNÍM</t>
  </si>
  <si>
    <t>zásyp vhodnou zeminou mimo komunikaci a chodník</t>
  </si>
  <si>
    <t>40*1*(1,5-0,1-0,3) = 44,000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</si>
  <si>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</si>
  <si>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 xml:space="preserve">zásyp potrubí štěrkopískem (štěrkodrtí) pod komunikací fr. 0-32mm  
Požadavky a výsledné parametry dle ČSN 736133.  
Kompletní provedení včetně případného nákupu a dodávky potřebných materiálů, včetně všech souvisejících prací (např.natěžení, dopravy, uložení, hutnění, atp.).</t>
  </si>
  <si>
    <t>`v komunikaci` 60*1,0*(1,5-0,1-0,3-0,55) = 33,000 [A]_x000d_
 `v chodníku` 25*1,0*(1,5-0,1-0,3-0,3) = 20,000 [B]_x000d_
 Celkem: A+B = 53,000 [C]</t>
  </si>
  <si>
    <t xml:space="preserve">obsyp potrubí pískem fr. 0-4mm  
Požadavky a výsledné parametry dle ČSN 736133, ČSN 721006.  
Kompletní provedení včetně nákupu a dodávky potřebných materiálů, včetně všech souvisejících prací (např. natěžení, dopravy, uložení, hutnění atp.).</t>
  </si>
  <si>
    <t>125*1*0,3 = 37,500 [A]</t>
  </si>
  <si>
    <t>45152</t>
  </si>
  <si>
    <t>PODKLADNÍ A VÝPLŇOVÉ VRSTVY Z KAMENIVA DRCENÉHO</t>
  </si>
  <si>
    <t xml:space="preserve">pískové lože pod potrubí tl. 100mm  
Požadavky a výsledné parametry dle ČSN 736133, ČSN 721006.  
Kompletní provedení včetně nákupu a dodávky potřebných materiálů, včetně všech souvisejících prací (např. natěžení, dopravy, uložení, hutnění atp.).</t>
  </si>
  <si>
    <t>125*1*0,1 = 12,500 [A]</t>
  </si>
  <si>
    <t>87314</t>
  </si>
  <si>
    <t>POTRUBÍ Z TRUB PLASTOVÝCH TLAKOVÝCH SVAŘOVANÝCH DN DO 40MM</t>
  </si>
  <si>
    <t xml:space="preserve">potrubí z trub d32 PE100 SDR11 se zesílenou ochrannou (dvouplášťový PE)    
vč. elektrospojek a elektrotvarovek (kolena), spojek ISO, ISIFLO</t>
  </si>
  <si>
    <t>125 = 125,000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</si>
  <si>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tlakové zkoušky ani proplach a dezinfekci</t>
  </si>
  <si>
    <t>87627</t>
  </si>
  <si>
    <t>CHRÁNIČKY Z TRUB PLASTOVÝCH DN DO 100MM</t>
  </si>
  <si>
    <t>z trub PE DN75 SDR11 v místě křížení s dešťovou kanalizací 
vč. Kluzných objímek a těsnících manžet</t>
  </si>
  <si>
    <t>18 = 18,000 [A]</t>
  </si>
  <si>
    <t>891126</t>
  </si>
  <si>
    <t>ŠOUPÁTKA DN DO 80MM</t>
  </si>
  <si>
    <t>přípojkové šoupátko DN25-1" vč. zemní teleskopické zákopové soupravy, šoupátkového samonivelačního poklopu</t>
  </si>
  <si>
    <t>20 = 20,000 [A]</t>
  </si>
  <si>
    <t>- Položka zahrnuje kompletní montáž dle technologického předpisu, dodávku armatury, veškerou mimostaveništní a vnitrostaveništní dopravu.</t>
  </si>
  <si>
    <t>89413</t>
  </si>
  <si>
    <t>ŠACHTY VODOVODNÍ Z PLASTOVÝCH DÍLCŮ NA POTRUBÍ DN DO 200MM</t>
  </si>
  <si>
    <t>vodoměrná šachta plastová prům. 1,2 m, výšky 1,2 m vč. Vystrojení, žebříku, poklopu, podkladní desky dle standardu VAS.</t>
  </si>
  <si>
    <t>22 = 22,000 [A]</t>
  </si>
  <si>
    <t>položka zahrnuje:
- poklopy s rámem z předepsaného materiálu a tvaru, žebříky, vystrojení
- předepsané plastové skruže, dno a není-li uvedeno jinak i podkladní vrstvu (z kameniva nebo betonu)._x000d_
- výplň, těsnění a tmelení spár a spojů,
- očištění a ošetření úložných ploch,
- předepsané podkladní konstrukce_x000d_
- včetně montáže</t>
  </si>
  <si>
    <t>899308</t>
  </si>
  <si>
    <t>DOPLŇKY NA POTRUBÍ - SIGNALIZAČ VODIČ</t>
  </si>
  <si>
    <t xml:space="preserve">signalizační vodič CY 6mm2    
vč. prověření funkčnosti měřením, vč. protokolu</t>
  </si>
  <si>
    <t>125*2 = 250,000 [A]</t>
  </si>
  <si>
    <t>- Položka zahrnuje veškerý materiál, výrobky a polotovary, včetně mimostaveništní a vnitrostaveništní dopravy (rovněž přesuny), včetně naložení a složení,případně s uložením. 
- položka signalizační vodič zahrnuje i kontrolní vývody.</t>
  </si>
  <si>
    <t>899309</t>
  </si>
  <si>
    <t>DOPLŇKY NA POTRUBÍ - VÝSTRAŽNÁ FÓLIE</t>
  </si>
  <si>
    <t>výstražná folie modré barvy s nápisem „voda“</t>
  </si>
  <si>
    <t>- Položka zahrnuje veškerý materiál, výrobky a polotovary, včetně mimostaveništní a vnitrostaveništní dopravy (rovněž přesuny), včetně naložení a složení,případně s uložením.</t>
  </si>
  <si>
    <t>899611</t>
  </si>
  <si>
    <t>TLAKOVÉ ZKOUŠKY POTRUBÍ DN DO 80MM</t>
  </si>
  <si>
    <t>zkoušky na vodovodních přípojkách</t>
  </si>
  <si>
    <t>89971</t>
  </si>
  <si>
    <t>PROPLACH A DEZINFEKCE VODOVODNÍHO POTRUBÍ DN DO 80MM</t>
  </si>
  <si>
    <t xml:space="preserve">nové vodovodní přípojky  
- napuštění a vypuštění vody, dodání vody a dezinfekčního prostředku, bakteriologický rozbor vody.</t>
  </si>
  <si>
    <t>- napuštění a vypuštění vody, dodání vody a dezinfekčního prostředku, bakteriologický rozbor vody.</t>
  </si>
  <si>
    <t>899901</t>
  </si>
  <si>
    <t>PŘEPOJENÍ PŘÍPOJEK</t>
  </si>
  <si>
    <t xml:space="preserve">vč. navrtávacího T-kusu, vč. zákopové zemní soupravy a poklopu    
vč. ISO, ISIFLO spojek    
vč. montáže, řezu na potrubí</t>
  </si>
  <si>
    <t>24 = 24,000 [A]</t>
  </si>
  <si>
    <t>položka zahrnuje řez na potrubí, dodání a osazení příslušných tvarovek a armatur</t>
  </si>
  <si>
    <t>96688</t>
  </si>
  <si>
    <t>VYBOURÁNÍ KANALIZAČ ŠACHET KOMPLETNÍCH</t>
  </si>
  <si>
    <t>zrušení stáv. Vodoměrných šachet ze ŽB včetně vystrojení a poklopů
vč. odvozu a uložení na skládku a poplatku za skládku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</si>
  <si>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</t>
  </si>
  <si>
    <t>96912</t>
  </si>
  <si>
    <t>VYBOURÁNÍ POTRUBÍ DN DO 100MM VODOVODNÍCH</t>
  </si>
  <si>
    <t>zrušení stáv. Vodovodních přípojek komplet vč. armatur
vč. odvozu a uložení na skládku a poplatku za skládku</t>
  </si>
  <si>
    <t>- položka zahrnuje veškerou manipulaci s vybouranou sutí a hmotami včetně uložení na skládku. Nezahrnuje poplatek za skládku
- položka zahrnuje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</si>
</sst>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1" t="s">
        <v>37</v>
      </c>
      <c r="F15" s="37"/>
      <c r="G15" s="37"/>
      <c r="H15" s="37"/>
      <c r="I15" s="37"/>
      <c r="J15" s="38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31" t="s">
        <v>43</v>
      </c>
      <c r="F17" s="37"/>
      <c r="G17" s="37"/>
      <c r="H17" s="37"/>
      <c r="I17" s="37"/>
      <c r="J17" s="38"/>
    </row>
    <row r="18" ht="75">
      <c r="A18" s="29" t="s">
        <v>36</v>
      </c>
      <c r="B18" s="36"/>
      <c r="C18" s="37"/>
      <c r="D18" s="37"/>
      <c r="E18" s="31" t="s">
        <v>44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45</v>
      </c>
      <c r="D19" s="29" t="s">
        <v>31</v>
      </c>
      <c r="E19" s="31" t="s">
        <v>46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47</v>
      </c>
      <c r="F20" s="37"/>
      <c r="G20" s="37"/>
      <c r="H20" s="37"/>
      <c r="I20" s="37"/>
      <c r="J20" s="38"/>
    </row>
    <row r="21" ht="75">
      <c r="A21" s="29" t="s">
        <v>36</v>
      </c>
      <c r="B21" s="39"/>
      <c r="C21" s="40"/>
      <c r="D21" s="40"/>
      <c r="E21" s="31" t="s">
        <v>48</v>
      </c>
      <c r="F21" s="40"/>
      <c r="G21" s="40"/>
      <c r="H21" s="40"/>
      <c r="I21" s="40"/>
      <c r="J21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49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49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 ht="30">
      <c r="A10" s="29" t="s">
        <v>29</v>
      </c>
      <c r="B10" s="29">
        <v>1</v>
      </c>
      <c r="C10" s="30" t="s">
        <v>50</v>
      </c>
      <c r="D10" s="29" t="s">
        <v>51</v>
      </c>
      <c r="E10" s="31" t="s">
        <v>52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53</v>
      </c>
      <c r="D13" s="29" t="s">
        <v>51</v>
      </c>
      <c r="E13" s="31" t="s">
        <v>54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3</v>
      </c>
      <c r="C16" s="30" t="s">
        <v>55</v>
      </c>
      <c r="D16" s="29" t="s">
        <v>51</v>
      </c>
      <c r="E16" s="31" t="s">
        <v>56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57</v>
      </c>
      <c r="D19" s="29" t="s">
        <v>31</v>
      </c>
      <c r="E19" s="31" t="s">
        <v>58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105">
      <c r="A20" s="29" t="s">
        <v>34</v>
      </c>
      <c r="B20" s="36"/>
      <c r="C20" s="37"/>
      <c r="D20" s="37"/>
      <c r="E20" s="31" t="s">
        <v>59</v>
      </c>
      <c r="F20" s="37"/>
      <c r="G20" s="37"/>
      <c r="H20" s="37"/>
      <c r="I20" s="37"/>
      <c r="J20" s="38"/>
    </row>
    <row r="21" ht="30">
      <c r="A21" s="29" t="s">
        <v>36</v>
      </c>
      <c r="B21" s="39"/>
      <c r="C21" s="40"/>
      <c r="D21" s="40"/>
      <c r="E21" s="31" t="s">
        <v>60</v>
      </c>
      <c r="F21" s="40"/>
      <c r="G21" s="40"/>
      <c r="H21" s="40"/>
      <c r="I21" s="40"/>
      <c r="J21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61</v>
      </c>
      <c r="I3" s="16">
        <f>SUMIFS(I8:I275,A8:A275,"SD")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61</v>
      </c>
      <c r="D4" s="13"/>
      <c r="E4" s="14" t="s">
        <v>62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63</v>
      </c>
      <c r="D9" s="29" t="s">
        <v>64</v>
      </c>
      <c r="E9" s="31" t="s">
        <v>65</v>
      </c>
      <c r="F9" s="32" t="s">
        <v>66</v>
      </c>
      <c r="G9" s="33">
        <v>1760.9000000000001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67</v>
      </c>
      <c r="F10" s="37"/>
      <c r="G10" s="37"/>
      <c r="H10" s="37"/>
      <c r="I10" s="37"/>
      <c r="J10" s="38"/>
    </row>
    <row r="11" ht="75">
      <c r="A11" s="29" t="s">
        <v>68</v>
      </c>
      <c r="B11" s="36"/>
      <c r="C11" s="37"/>
      <c r="D11" s="37"/>
      <c r="E11" s="43" t="s">
        <v>69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70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63</v>
      </c>
      <c r="D13" s="29" t="s">
        <v>71</v>
      </c>
      <c r="E13" s="31" t="s">
        <v>65</v>
      </c>
      <c r="F13" s="32" t="s">
        <v>66</v>
      </c>
      <c r="G13" s="33">
        <v>199.65799999999999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72</v>
      </c>
      <c r="F14" s="37"/>
      <c r="G14" s="37"/>
      <c r="H14" s="37"/>
      <c r="I14" s="37"/>
      <c r="J14" s="38"/>
    </row>
    <row r="15" ht="90">
      <c r="A15" s="29" t="s">
        <v>68</v>
      </c>
      <c r="B15" s="36"/>
      <c r="C15" s="37"/>
      <c r="D15" s="37"/>
      <c r="E15" s="43" t="s">
        <v>73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1" t="s">
        <v>70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63</v>
      </c>
      <c r="D17" s="29" t="s">
        <v>74</v>
      </c>
      <c r="E17" s="31" t="s">
        <v>65</v>
      </c>
      <c r="F17" s="32" t="s">
        <v>66</v>
      </c>
      <c r="G17" s="33">
        <v>2.3079999999999998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31" t="s">
        <v>75</v>
      </c>
      <c r="F18" s="37"/>
      <c r="G18" s="37"/>
      <c r="H18" s="37"/>
      <c r="I18" s="37"/>
      <c r="J18" s="38"/>
    </row>
    <row r="19" ht="45">
      <c r="A19" s="29" t="s">
        <v>68</v>
      </c>
      <c r="B19" s="36"/>
      <c r="C19" s="37"/>
      <c r="D19" s="37"/>
      <c r="E19" s="43" t="s">
        <v>76</v>
      </c>
      <c r="F19" s="37"/>
      <c r="G19" s="37"/>
      <c r="H19" s="37"/>
      <c r="I19" s="37"/>
      <c r="J19" s="38"/>
    </row>
    <row r="20" ht="30">
      <c r="A20" s="29" t="s">
        <v>36</v>
      </c>
      <c r="B20" s="36"/>
      <c r="C20" s="37"/>
      <c r="D20" s="37"/>
      <c r="E20" s="31" t="s">
        <v>70</v>
      </c>
      <c r="F20" s="37"/>
      <c r="G20" s="37"/>
      <c r="H20" s="37"/>
      <c r="I20" s="37"/>
      <c r="J20" s="38"/>
    </row>
    <row r="21">
      <c r="A21" s="23" t="s">
        <v>26</v>
      </c>
      <c r="B21" s="24"/>
      <c r="C21" s="25" t="s">
        <v>77</v>
      </c>
      <c r="D21" s="26"/>
      <c r="E21" s="23" t="s">
        <v>78</v>
      </c>
      <c r="F21" s="26"/>
      <c r="G21" s="26"/>
      <c r="H21" s="26"/>
      <c r="I21" s="27">
        <f>SUMIFS(I22:I117,A22:A117,"P")</f>
        <v>0</v>
      </c>
      <c r="J21" s="28"/>
    </row>
    <row r="22">
      <c r="A22" s="29" t="s">
        <v>29</v>
      </c>
      <c r="B22" s="29">
        <v>4</v>
      </c>
      <c r="C22" s="30" t="s">
        <v>79</v>
      </c>
      <c r="D22" s="29" t="s">
        <v>31</v>
      </c>
      <c r="E22" s="31" t="s">
        <v>80</v>
      </c>
      <c r="F22" s="32" t="s">
        <v>81</v>
      </c>
      <c r="G22" s="33">
        <v>864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34</v>
      </c>
      <c r="B23" s="36"/>
      <c r="C23" s="37"/>
      <c r="D23" s="37"/>
      <c r="E23" s="31" t="s">
        <v>82</v>
      </c>
      <c r="F23" s="37"/>
      <c r="G23" s="37"/>
      <c r="H23" s="37"/>
      <c r="I23" s="37"/>
      <c r="J23" s="38"/>
    </row>
    <row r="24" ht="75">
      <c r="A24" s="29" t="s">
        <v>68</v>
      </c>
      <c r="B24" s="36"/>
      <c r="C24" s="37"/>
      <c r="D24" s="37"/>
      <c r="E24" s="43" t="s">
        <v>83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31" t="s">
        <v>84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85</v>
      </c>
      <c r="D26" s="29" t="s">
        <v>31</v>
      </c>
      <c r="E26" s="31" t="s">
        <v>86</v>
      </c>
      <c r="F26" s="32" t="s">
        <v>87</v>
      </c>
      <c r="G26" s="33">
        <v>13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5">
      <c r="A27" s="29" t="s">
        <v>34</v>
      </c>
      <c r="B27" s="36"/>
      <c r="C27" s="37"/>
      <c r="D27" s="37"/>
      <c r="E27" s="31" t="s">
        <v>88</v>
      </c>
      <c r="F27" s="37"/>
      <c r="G27" s="37"/>
      <c r="H27" s="37"/>
      <c r="I27" s="37"/>
      <c r="J27" s="38"/>
    </row>
    <row r="28">
      <c r="A28" s="29" t="s">
        <v>68</v>
      </c>
      <c r="B28" s="36"/>
      <c r="C28" s="37"/>
      <c r="D28" s="37"/>
      <c r="E28" s="43" t="s">
        <v>89</v>
      </c>
      <c r="F28" s="37"/>
      <c r="G28" s="37"/>
      <c r="H28" s="37"/>
      <c r="I28" s="37"/>
      <c r="J28" s="38"/>
    </row>
    <row r="29" ht="150">
      <c r="A29" s="29" t="s">
        <v>36</v>
      </c>
      <c r="B29" s="36"/>
      <c r="C29" s="37"/>
      <c r="D29" s="37"/>
      <c r="E29" s="31" t="s">
        <v>90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91</v>
      </c>
      <c r="D30" s="29" t="s">
        <v>31</v>
      </c>
      <c r="E30" s="31" t="s">
        <v>92</v>
      </c>
      <c r="F30" s="32" t="s">
        <v>93</v>
      </c>
      <c r="G30" s="33">
        <v>7.7000000000000002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42"/>
      <c r="F31" s="37"/>
      <c r="G31" s="37"/>
      <c r="H31" s="37"/>
      <c r="I31" s="37"/>
      <c r="J31" s="38"/>
    </row>
    <row r="32" ht="45">
      <c r="A32" s="29" t="s">
        <v>68</v>
      </c>
      <c r="B32" s="36"/>
      <c r="C32" s="37"/>
      <c r="D32" s="37"/>
      <c r="E32" s="43" t="s">
        <v>94</v>
      </c>
      <c r="F32" s="37"/>
      <c r="G32" s="37"/>
      <c r="H32" s="37"/>
      <c r="I32" s="37"/>
      <c r="J32" s="38"/>
    </row>
    <row r="33" ht="90">
      <c r="A33" s="29" t="s">
        <v>36</v>
      </c>
      <c r="B33" s="36"/>
      <c r="C33" s="37"/>
      <c r="D33" s="37"/>
      <c r="E33" s="31" t="s">
        <v>95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96</v>
      </c>
      <c r="D34" s="29" t="s">
        <v>31</v>
      </c>
      <c r="E34" s="31" t="s">
        <v>97</v>
      </c>
      <c r="F34" s="32" t="s">
        <v>93</v>
      </c>
      <c r="G34" s="33">
        <v>21.420000000000002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98</v>
      </c>
      <c r="F35" s="37"/>
      <c r="G35" s="37"/>
      <c r="H35" s="37"/>
      <c r="I35" s="37"/>
      <c r="J35" s="38"/>
    </row>
    <row r="36">
      <c r="A36" s="29" t="s">
        <v>68</v>
      </c>
      <c r="B36" s="36"/>
      <c r="C36" s="37"/>
      <c r="D36" s="37"/>
      <c r="E36" s="43" t="s">
        <v>99</v>
      </c>
      <c r="F36" s="37"/>
      <c r="G36" s="37"/>
      <c r="H36" s="37"/>
      <c r="I36" s="37"/>
      <c r="J36" s="38"/>
    </row>
    <row r="37" ht="90">
      <c r="A37" s="29" t="s">
        <v>36</v>
      </c>
      <c r="B37" s="36"/>
      <c r="C37" s="37"/>
      <c r="D37" s="37"/>
      <c r="E37" s="31" t="s">
        <v>95</v>
      </c>
      <c r="F37" s="37"/>
      <c r="G37" s="37"/>
      <c r="H37" s="37"/>
      <c r="I37" s="37"/>
      <c r="J37" s="38"/>
    </row>
    <row r="38" ht="30">
      <c r="A38" s="29" t="s">
        <v>29</v>
      </c>
      <c r="B38" s="29">
        <v>8</v>
      </c>
      <c r="C38" s="30" t="s">
        <v>100</v>
      </c>
      <c r="D38" s="29" t="s">
        <v>31</v>
      </c>
      <c r="E38" s="31" t="s">
        <v>101</v>
      </c>
      <c r="F38" s="32" t="s">
        <v>93</v>
      </c>
      <c r="G38" s="33">
        <v>192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1" t="s">
        <v>98</v>
      </c>
      <c r="F39" s="37"/>
      <c r="G39" s="37"/>
      <c r="H39" s="37"/>
      <c r="I39" s="37"/>
      <c r="J39" s="38"/>
    </row>
    <row r="40" ht="75">
      <c r="A40" s="29" t="s">
        <v>68</v>
      </c>
      <c r="B40" s="36"/>
      <c r="C40" s="37"/>
      <c r="D40" s="37"/>
      <c r="E40" s="43" t="s">
        <v>102</v>
      </c>
      <c r="F40" s="37"/>
      <c r="G40" s="37"/>
      <c r="H40" s="37"/>
      <c r="I40" s="37"/>
      <c r="J40" s="38"/>
    </row>
    <row r="41" ht="90">
      <c r="A41" s="29" t="s">
        <v>36</v>
      </c>
      <c r="B41" s="36"/>
      <c r="C41" s="37"/>
      <c r="D41" s="37"/>
      <c r="E41" s="31" t="s">
        <v>95</v>
      </c>
      <c r="F41" s="37"/>
      <c r="G41" s="37"/>
      <c r="H41" s="37"/>
      <c r="I41" s="37"/>
      <c r="J41" s="38"/>
    </row>
    <row r="42" ht="30">
      <c r="A42" s="29" t="s">
        <v>29</v>
      </c>
      <c r="B42" s="29">
        <v>9</v>
      </c>
      <c r="C42" s="30" t="s">
        <v>103</v>
      </c>
      <c r="D42" s="29" t="s">
        <v>31</v>
      </c>
      <c r="E42" s="31" t="s">
        <v>104</v>
      </c>
      <c r="F42" s="32" t="s">
        <v>105</v>
      </c>
      <c r="G42" s="33">
        <v>502.5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34</v>
      </c>
      <c r="B43" s="36"/>
      <c r="C43" s="37"/>
      <c r="D43" s="37"/>
      <c r="E43" s="31" t="s">
        <v>106</v>
      </c>
      <c r="F43" s="37"/>
      <c r="G43" s="37"/>
      <c r="H43" s="37"/>
      <c r="I43" s="37"/>
      <c r="J43" s="38"/>
    </row>
    <row r="44" ht="75">
      <c r="A44" s="29" t="s">
        <v>68</v>
      </c>
      <c r="B44" s="36"/>
      <c r="C44" s="37"/>
      <c r="D44" s="37"/>
      <c r="E44" s="43" t="s">
        <v>107</v>
      </c>
      <c r="F44" s="37"/>
      <c r="G44" s="37"/>
      <c r="H44" s="37"/>
      <c r="I44" s="37"/>
      <c r="J44" s="38"/>
    </row>
    <row r="45" ht="90">
      <c r="A45" s="29" t="s">
        <v>36</v>
      </c>
      <c r="B45" s="36"/>
      <c r="C45" s="37"/>
      <c r="D45" s="37"/>
      <c r="E45" s="31" t="s">
        <v>95</v>
      </c>
      <c r="F45" s="37"/>
      <c r="G45" s="37"/>
      <c r="H45" s="37"/>
      <c r="I45" s="37"/>
      <c r="J45" s="38"/>
    </row>
    <row r="46" ht="30">
      <c r="A46" s="29" t="s">
        <v>29</v>
      </c>
      <c r="B46" s="29">
        <v>10</v>
      </c>
      <c r="C46" s="30" t="s">
        <v>108</v>
      </c>
      <c r="D46" s="29" t="s">
        <v>31</v>
      </c>
      <c r="E46" s="31" t="s">
        <v>109</v>
      </c>
      <c r="F46" s="32" t="s">
        <v>110</v>
      </c>
      <c r="G46" s="33">
        <v>1906.9880000000001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42" t="s">
        <v>31</v>
      </c>
      <c r="F47" s="37"/>
      <c r="G47" s="37"/>
      <c r="H47" s="37"/>
      <c r="I47" s="37"/>
      <c r="J47" s="38"/>
    </row>
    <row r="48">
      <c r="A48" s="29" t="s">
        <v>68</v>
      </c>
      <c r="B48" s="36"/>
      <c r="C48" s="37"/>
      <c r="D48" s="37"/>
      <c r="E48" s="43" t="s">
        <v>111</v>
      </c>
      <c r="F48" s="37"/>
      <c r="G48" s="37"/>
      <c r="H48" s="37"/>
      <c r="I48" s="37"/>
      <c r="J48" s="38"/>
    </row>
    <row r="49" ht="45">
      <c r="A49" s="29" t="s">
        <v>36</v>
      </c>
      <c r="B49" s="36"/>
      <c r="C49" s="37"/>
      <c r="D49" s="37"/>
      <c r="E49" s="31" t="s">
        <v>112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113</v>
      </c>
      <c r="D50" s="29" t="s">
        <v>31</v>
      </c>
      <c r="E50" s="31" t="s">
        <v>114</v>
      </c>
      <c r="F50" s="32" t="s">
        <v>93</v>
      </c>
      <c r="G50" s="33">
        <v>440.60000000000002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34</v>
      </c>
      <c r="B51" s="36"/>
      <c r="C51" s="37"/>
      <c r="D51" s="37"/>
      <c r="E51" s="31" t="s">
        <v>115</v>
      </c>
      <c r="F51" s="37"/>
      <c r="G51" s="37"/>
      <c r="H51" s="37"/>
      <c r="I51" s="37"/>
      <c r="J51" s="38"/>
    </row>
    <row r="52" ht="105">
      <c r="A52" s="29" t="s">
        <v>68</v>
      </c>
      <c r="B52" s="36"/>
      <c r="C52" s="37"/>
      <c r="D52" s="37"/>
      <c r="E52" s="43" t="s">
        <v>116</v>
      </c>
      <c r="F52" s="37"/>
      <c r="G52" s="37"/>
      <c r="H52" s="37"/>
      <c r="I52" s="37"/>
      <c r="J52" s="38"/>
    </row>
    <row r="53" ht="409.5">
      <c r="A53" s="29" t="s">
        <v>36</v>
      </c>
      <c r="B53" s="36"/>
      <c r="C53" s="37"/>
      <c r="D53" s="37"/>
      <c r="E53" s="31" t="s">
        <v>117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118</v>
      </c>
      <c r="D54" s="29" t="s">
        <v>119</v>
      </c>
      <c r="E54" s="31" t="s">
        <v>120</v>
      </c>
      <c r="F54" s="32" t="s">
        <v>93</v>
      </c>
      <c r="G54" s="33">
        <v>447.19999999999999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31" t="s">
        <v>121</v>
      </c>
      <c r="F55" s="37"/>
      <c r="G55" s="37"/>
      <c r="H55" s="37"/>
      <c r="I55" s="37"/>
      <c r="J55" s="38"/>
    </row>
    <row r="56" ht="60">
      <c r="A56" s="29" t="s">
        <v>68</v>
      </c>
      <c r="B56" s="36"/>
      <c r="C56" s="37"/>
      <c r="D56" s="37"/>
      <c r="E56" s="43" t="s">
        <v>122</v>
      </c>
      <c r="F56" s="37"/>
      <c r="G56" s="37"/>
      <c r="H56" s="37"/>
      <c r="I56" s="37"/>
      <c r="J56" s="38"/>
    </row>
    <row r="57" ht="390">
      <c r="A57" s="29" t="s">
        <v>36</v>
      </c>
      <c r="B57" s="36"/>
      <c r="C57" s="37"/>
      <c r="D57" s="37"/>
      <c r="E57" s="31" t="s">
        <v>123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118</v>
      </c>
      <c r="D58" s="29" t="s">
        <v>124</v>
      </c>
      <c r="E58" s="31" t="s">
        <v>120</v>
      </c>
      <c r="F58" s="32" t="s">
        <v>93</v>
      </c>
      <c r="G58" s="33">
        <v>39.630000000000003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31" t="s">
        <v>121</v>
      </c>
      <c r="F59" s="37"/>
      <c r="G59" s="37"/>
      <c r="H59" s="37"/>
      <c r="I59" s="37"/>
      <c r="J59" s="38"/>
    </row>
    <row r="60" ht="60">
      <c r="A60" s="29" t="s">
        <v>68</v>
      </c>
      <c r="B60" s="36"/>
      <c r="C60" s="37"/>
      <c r="D60" s="37"/>
      <c r="E60" s="43" t="s">
        <v>125</v>
      </c>
      <c r="F60" s="37"/>
      <c r="G60" s="37"/>
      <c r="H60" s="37"/>
      <c r="I60" s="37"/>
      <c r="J60" s="38"/>
    </row>
    <row r="61" ht="390">
      <c r="A61" s="29" t="s">
        <v>36</v>
      </c>
      <c r="B61" s="36"/>
      <c r="C61" s="37"/>
      <c r="D61" s="37"/>
      <c r="E61" s="31" t="s">
        <v>123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126</v>
      </c>
      <c r="D62" s="29" t="s">
        <v>31</v>
      </c>
      <c r="E62" s="31" t="s">
        <v>127</v>
      </c>
      <c r="F62" s="32" t="s">
        <v>93</v>
      </c>
      <c r="G62" s="33">
        <v>1.8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31" t="s">
        <v>128</v>
      </c>
      <c r="F63" s="37"/>
      <c r="G63" s="37"/>
      <c r="H63" s="37"/>
      <c r="I63" s="37"/>
      <c r="J63" s="38"/>
    </row>
    <row r="64">
      <c r="A64" s="29" t="s">
        <v>68</v>
      </c>
      <c r="B64" s="36"/>
      <c r="C64" s="37"/>
      <c r="D64" s="37"/>
      <c r="E64" s="43" t="s">
        <v>129</v>
      </c>
      <c r="F64" s="37"/>
      <c r="G64" s="37"/>
      <c r="H64" s="37"/>
      <c r="I64" s="37"/>
      <c r="J64" s="38"/>
    </row>
    <row r="65" ht="405">
      <c r="A65" s="29" t="s">
        <v>36</v>
      </c>
      <c r="B65" s="36"/>
      <c r="C65" s="37"/>
      <c r="D65" s="37"/>
      <c r="E65" s="31" t="s">
        <v>130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131</v>
      </c>
      <c r="D66" s="29" t="s">
        <v>31</v>
      </c>
      <c r="E66" s="31" t="s">
        <v>132</v>
      </c>
      <c r="F66" s="32" t="s">
        <v>93</v>
      </c>
      <c r="G66" s="33">
        <v>126.05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34</v>
      </c>
      <c r="B67" s="36"/>
      <c r="C67" s="37"/>
      <c r="D67" s="37"/>
      <c r="E67" s="42" t="s">
        <v>31</v>
      </c>
      <c r="F67" s="37"/>
      <c r="G67" s="37"/>
      <c r="H67" s="37"/>
      <c r="I67" s="37"/>
      <c r="J67" s="38"/>
    </row>
    <row r="68" ht="45">
      <c r="A68" s="29" t="s">
        <v>68</v>
      </c>
      <c r="B68" s="36"/>
      <c r="C68" s="37"/>
      <c r="D68" s="37"/>
      <c r="E68" s="43" t="s">
        <v>133</v>
      </c>
      <c r="F68" s="37"/>
      <c r="G68" s="37"/>
      <c r="H68" s="37"/>
      <c r="I68" s="37"/>
      <c r="J68" s="38"/>
    </row>
    <row r="69" ht="405">
      <c r="A69" s="29" t="s">
        <v>36</v>
      </c>
      <c r="B69" s="36"/>
      <c r="C69" s="37"/>
      <c r="D69" s="37"/>
      <c r="E69" s="31" t="s">
        <v>130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134</v>
      </c>
      <c r="D70" s="29" t="s">
        <v>31</v>
      </c>
      <c r="E70" s="31" t="s">
        <v>135</v>
      </c>
      <c r="F70" s="32" t="s">
        <v>93</v>
      </c>
      <c r="G70" s="33">
        <v>68.599999999999994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120">
      <c r="A71" s="29" t="s">
        <v>34</v>
      </c>
      <c r="B71" s="36"/>
      <c r="C71" s="37"/>
      <c r="D71" s="37"/>
      <c r="E71" s="31" t="s">
        <v>136</v>
      </c>
      <c r="F71" s="37"/>
      <c r="G71" s="37"/>
      <c r="H71" s="37"/>
      <c r="I71" s="37"/>
      <c r="J71" s="38"/>
    </row>
    <row r="72" ht="60">
      <c r="A72" s="29" t="s">
        <v>68</v>
      </c>
      <c r="B72" s="36"/>
      <c r="C72" s="37"/>
      <c r="D72" s="37"/>
      <c r="E72" s="43" t="s">
        <v>137</v>
      </c>
      <c r="F72" s="37"/>
      <c r="G72" s="37"/>
      <c r="H72" s="37"/>
      <c r="I72" s="37"/>
      <c r="J72" s="38"/>
    </row>
    <row r="73" ht="345">
      <c r="A73" s="29" t="s">
        <v>36</v>
      </c>
      <c r="B73" s="36"/>
      <c r="C73" s="37"/>
      <c r="D73" s="37"/>
      <c r="E73" s="31" t="s">
        <v>138</v>
      </c>
      <c r="F73" s="37"/>
      <c r="G73" s="37"/>
      <c r="H73" s="37"/>
      <c r="I73" s="37"/>
      <c r="J73" s="38"/>
    </row>
    <row r="74">
      <c r="A74" s="29" t="s">
        <v>29</v>
      </c>
      <c r="B74" s="29">
        <v>17</v>
      </c>
      <c r="C74" s="30" t="s">
        <v>139</v>
      </c>
      <c r="D74" s="29" t="s">
        <v>31</v>
      </c>
      <c r="E74" s="31" t="s">
        <v>140</v>
      </c>
      <c r="F74" s="32" t="s">
        <v>93</v>
      </c>
      <c r="G74" s="33">
        <v>568.45000000000005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34</v>
      </c>
      <c r="B75" s="36"/>
      <c r="C75" s="37"/>
      <c r="D75" s="37"/>
      <c r="E75" s="31" t="s">
        <v>141</v>
      </c>
      <c r="F75" s="37"/>
      <c r="G75" s="37"/>
      <c r="H75" s="37"/>
      <c r="I75" s="37"/>
      <c r="J75" s="38"/>
    </row>
    <row r="76" ht="60">
      <c r="A76" s="29" t="s">
        <v>68</v>
      </c>
      <c r="B76" s="36"/>
      <c r="C76" s="37"/>
      <c r="D76" s="37"/>
      <c r="E76" s="43" t="s">
        <v>142</v>
      </c>
      <c r="F76" s="37"/>
      <c r="G76" s="37"/>
      <c r="H76" s="37"/>
      <c r="I76" s="37"/>
      <c r="J76" s="38"/>
    </row>
    <row r="77" ht="240">
      <c r="A77" s="29" t="s">
        <v>36</v>
      </c>
      <c r="B77" s="36"/>
      <c r="C77" s="37"/>
      <c r="D77" s="37"/>
      <c r="E77" s="31" t="s">
        <v>143</v>
      </c>
      <c r="F77" s="37"/>
      <c r="G77" s="37"/>
      <c r="H77" s="37"/>
      <c r="I77" s="37"/>
      <c r="J77" s="38"/>
    </row>
    <row r="78">
      <c r="A78" s="29" t="s">
        <v>29</v>
      </c>
      <c r="B78" s="29">
        <v>18</v>
      </c>
      <c r="C78" s="30" t="s">
        <v>144</v>
      </c>
      <c r="D78" s="29" t="s">
        <v>31</v>
      </c>
      <c r="E78" s="31" t="s">
        <v>145</v>
      </c>
      <c r="F78" s="32" t="s">
        <v>93</v>
      </c>
      <c r="G78" s="33">
        <v>315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135">
      <c r="A79" s="29" t="s">
        <v>34</v>
      </c>
      <c r="B79" s="36"/>
      <c r="C79" s="37"/>
      <c r="D79" s="37"/>
      <c r="E79" s="31" t="s">
        <v>146</v>
      </c>
      <c r="F79" s="37"/>
      <c r="G79" s="37"/>
      <c r="H79" s="37"/>
      <c r="I79" s="37"/>
      <c r="J79" s="38"/>
    </row>
    <row r="80" ht="60">
      <c r="A80" s="29" t="s">
        <v>68</v>
      </c>
      <c r="B80" s="36"/>
      <c r="C80" s="37"/>
      <c r="D80" s="37"/>
      <c r="E80" s="43" t="s">
        <v>147</v>
      </c>
      <c r="F80" s="37"/>
      <c r="G80" s="37"/>
      <c r="H80" s="37"/>
      <c r="I80" s="37"/>
      <c r="J80" s="38"/>
    </row>
    <row r="81" ht="345">
      <c r="A81" s="29" t="s">
        <v>36</v>
      </c>
      <c r="B81" s="36"/>
      <c r="C81" s="37"/>
      <c r="D81" s="37"/>
      <c r="E81" s="31" t="s">
        <v>138</v>
      </c>
      <c r="F81" s="37"/>
      <c r="G81" s="37"/>
      <c r="H81" s="37"/>
      <c r="I81" s="37"/>
      <c r="J81" s="38"/>
    </row>
    <row r="82">
      <c r="A82" s="29" t="s">
        <v>29</v>
      </c>
      <c r="B82" s="29">
        <v>19</v>
      </c>
      <c r="C82" s="30" t="s">
        <v>148</v>
      </c>
      <c r="D82" s="29" t="s">
        <v>31</v>
      </c>
      <c r="E82" s="31" t="s">
        <v>149</v>
      </c>
      <c r="F82" s="32" t="s">
        <v>93</v>
      </c>
      <c r="G82" s="33">
        <v>63.600000000000001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180">
      <c r="A83" s="29" t="s">
        <v>34</v>
      </c>
      <c r="B83" s="36"/>
      <c r="C83" s="37"/>
      <c r="D83" s="37"/>
      <c r="E83" s="31" t="s">
        <v>150</v>
      </c>
      <c r="F83" s="37"/>
      <c r="G83" s="37"/>
      <c r="H83" s="37"/>
      <c r="I83" s="37"/>
      <c r="J83" s="38"/>
    </row>
    <row r="84" ht="30">
      <c r="A84" s="29" t="s">
        <v>68</v>
      </c>
      <c r="B84" s="36"/>
      <c r="C84" s="37"/>
      <c r="D84" s="37"/>
      <c r="E84" s="43" t="s">
        <v>151</v>
      </c>
      <c r="F84" s="37"/>
      <c r="G84" s="37"/>
      <c r="H84" s="37"/>
      <c r="I84" s="37"/>
      <c r="J84" s="38"/>
    </row>
    <row r="85" ht="315">
      <c r="A85" s="29" t="s">
        <v>36</v>
      </c>
      <c r="B85" s="36"/>
      <c r="C85" s="37"/>
      <c r="D85" s="37"/>
      <c r="E85" s="31" t="s">
        <v>152</v>
      </c>
      <c r="F85" s="37"/>
      <c r="G85" s="37"/>
      <c r="H85" s="37"/>
      <c r="I85" s="37"/>
      <c r="J85" s="38"/>
    </row>
    <row r="86">
      <c r="A86" s="29" t="s">
        <v>29</v>
      </c>
      <c r="B86" s="29">
        <v>20</v>
      </c>
      <c r="C86" s="30" t="s">
        <v>153</v>
      </c>
      <c r="D86" s="29" t="s">
        <v>71</v>
      </c>
      <c r="E86" s="31" t="s">
        <v>154</v>
      </c>
      <c r="F86" s="32" t="s">
        <v>93</v>
      </c>
      <c r="G86" s="33">
        <v>87.349999999999994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90">
      <c r="A87" s="29" t="s">
        <v>34</v>
      </c>
      <c r="B87" s="36"/>
      <c r="C87" s="37"/>
      <c r="D87" s="37"/>
      <c r="E87" s="31" t="s">
        <v>155</v>
      </c>
      <c r="F87" s="37"/>
      <c r="G87" s="37"/>
      <c r="H87" s="37"/>
      <c r="I87" s="37"/>
      <c r="J87" s="38"/>
    </row>
    <row r="88" ht="45">
      <c r="A88" s="29" t="s">
        <v>68</v>
      </c>
      <c r="B88" s="36"/>
      <c r="C88" s="37"/>
      <c r="D88" s="37"/>
      <c r="E88" s="43" t="s">
        <v>156</v>
      </c>
      <c r="F88" s="37"/>
      <c r="G88" s="37"/>
      <c r="H88" s="37"/>
      <c r="I88" s="37"/>
      <c r="J88" s="38"/>
    </row>
    <row r="89" ht="390">
      <c r="A89" s="29" t="s">
        <v>36</v>
      </c>
      <c r="B89" s="36"/>
      <c r="C89" s="37"/>
      <c r="D89" s="37"/>
      <c r="E89" s="31" t="s">
        <v>157</v>
      </c>
      <c r="F89" s="37"/>
      <c r="G89" s="37"/>
      <c r="H89" s="37"/>
      <c r="I89" s="37"/>
      <c r="J89" s="38"/>
    </row>
    <row r="90">
      <c r="A90" s="29" t="s">
        <v>29</v>
      </c>
      <c r="B90" s="29">
        <v>21</v>
      </c>
      <c r="C90" s="30" t="s">
        <v>153</v>
      </c>
      <c r="D90" s="29" t="s">
        <v>74</v>
      </c>
      <c r="E90" s="31" t="s">
        <v>154</v>
      </c>
      <c r="F90" s="32" t="s">
        <v>93</v>
      </c>
      <c r="G90" s="33">
        <v>15.800000000000001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45">
      <c r="A91" s="29" t="s">
        <v>34</v>
      </c>
      <c r="B91" s="36"/>
      <c r="C91" s="37"/>
      <c r="D91" s="37"/>
      <c r="E91" s="31" t="s">
        <v>158</v>
      </c>
      <c r="F91" s="37"/>
      <c r="G91" s="37"/>
      <c r="H91" s="37"/>
      <c r="I91" s="37"/>
      <c r="J91" s="38"/>
    </row>
    <row r="92">
      <c r="A92" s="29" t="s">
        <v>68</v>
      </c>
      <c r="B92" s="36"/>
      <c r="C92" s="37"/>
      <c r="D92" s="37"/>
      <c r="E92" s="43" t="s">
        <v>159</v>
      </c>
      <c r="F92" s="37"/>
      <c r="G92" s="37"/>
      <c r="H92" s="37"/>
      <c r="I92" s="37"/>
      <c r="J92" s="38"/>
    </row>
    <row r="93" ht="390">
      <c r="A93" s="29" t="s">
        <v>36</v>
      </c>
      <c r="B93" s="36"/>
      <c r="C93" s="37"/>
      <c r="D93" s="37"/>
      <c r="E93" s="31" t="s">
        <v>157</v>
      </c>
      <c r="F93" s="37"/>
      <c r="G93" s="37"/>
      <c r="H93" s="37"/>
      <c r="I93" s="37"/>
      <c r="J93" s="38"/>
    </row>
    <row r="94">
      <c r="A94" s="29" t="s">
        <v>29</v>
      </c>
      <c r="B94" s="29">
        <v>22</v>
      </c>
      <c r="C94" s="30" t="s">
        <v>160</v>
      </c>
      <c r="D94" s="29" t="s">
        <v>31</v>
      </c>
      <c r="E94" s="31" t="s">
        <v>161</v>
      </c>
      <c r="F94" s="32" t="s">
        <v>81</v>
      </c>
      <c r="G94" s="33">
        <v>1219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34</v>
      </c>
      <c r="B95" s="36"/>
      <c r="C95" s="37"/>
      <c r="D95" s="37"/>
      <c r="E95" s="31" t="s">
        <v>162</v>
      </c>
      <c r="F95" s="37"/>
      <c r="G95" s="37"/>
      <c r="H95" s="37"/>
      <c r="I95" s="37"/>
      <c r="J95" s="38"/>
    </row>
    <row r="96" ht="60">
      <c r="A96" s="29" t="s">
        <v>68</v>
      </c>
      <c r="B96" s="36"/>
      <c r="C96" s="37"/>
      <c r="D96" s="37"/>
      <c r="E96" s="43" t="s">
        <v>163</v>
      </c>
      <c r="F96" s="37"/>
      <c r="G96" s="37"/>
      <c r="H96" s="37"/>
      <c r="I96" s="37"/>
      <c r="J96" s="38"/>
    </row>
    <row r="97" ht="30">
      <c r="A97" s="29" t="s">
        <v>36</v>
      </c>
      <c r="B97" s="36"/>
      <c r="C97" s="37"/>
      <c r="D97" s="37"/>
      <c r="E97" s="31" t="s">
        <v>164</v>
      </c>
      <c r="F97" s="37"/>
      <c r="G97" s="37"/>
      <c r="H97" s="37"/>
      <c r="I97" s="37"/>
      <c r="J97" s="38"/>
    </row>
    <row r="98">
      <c r="A98" s="29" t="s">
        <v>29</v>
      </c>
      <c r="B98" s="29">
        <v>23</v>
      </c>
      <c r="C98" s="30" t="s">
        <v>165</v>
      </c>
      <c r="D98" s="29" t="s">
        <v>31</v>
      </c>
      <c r="E98" s="31" t="s">
        <v>166</v>
      </c>
      <c r="F98" s="32" t="s">
        <v>81</v>
      </c>
      <c r="G98" s="33">
        <v>85.200000000000003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30">
      <c r="A99" s="29" t="s">
        <v>34</v>
      </c>
      <c r="B99" s="36"/>
      <c r="C99" s="37"/>
      <c r="D99" s="37"/>
      <c r="E99" s="31" t="s">
        <v>167</v>
      </c>
      <c r="F99" s="37"/>
      <c r="G99" s="37"/>
      <c r="H99" s="37"/>
      <c r="I99" s="37"/>
      <c r="J99" s="38"/>
    </row>
    <row r="100">
      <c r="A100" s="29" t="s">
        <v>68</v>
      </c>
      <c r="B100" s="36"/>
      <c r="C100" s="37"/>
      <c r="D100" s="37"/>
      <c r="E100" s="43" t="s">
        <v>168</v>
      </c>
      <c r="F100" s="37"/>
      <c r="G100" s="37"/>
      <c r="H100" s="37"/>
      <c r="I100" s="37"/>
      <c r="J100" s="38"/>
    </row>
    <row r="101" ht="45">
      <c r="A101" s="29" t="s">
        <v>36</v>
      </c>
      <c r="B101" s="36"/>
      <c r="C101" s="37"/>
      <c r="D101" s="37"/>
      <c r="E101" s="31" t="s">
        <v>169</v>
      </c>
      <c r="F101" s="37"/>
      <c r="G101" s="37"/>
      <c r="H101" s="37"/>
      <c r="I101" s="37"/>
      <c r="J101" s="38"/>
    </row>
    <row r="102">
      <c r="A102" s="29" t="s">
        <v>29</v>
      </c>
      <c r="B102" s="29">
        <v>24</v>
      </c>
      <c r="C102" s="30" t="s">
        <v>170</v>
      </c>
      <c r="D102" s="29" t="s">
        <v>31</v>
      </c>
      <c r="E102" s="31" t="s">
        <v>171</v>
      </c>
      <c r="F102" s="32" t="s">
        <v>81</v>
      </c>
      <c r="G102" s="33">
        <v>179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34</v>
      </c>
      <c r="B103" s="36"/>
      <c r="C103" s="37"/>
      <c r="D103" s="37"/>
      <c r="E103" s="31" t="s">
        <v>172</v>
      </c>
      <c r="F103" s="37"/>
      <c r="G103" s="37"/>
      <c r="H103" s="37"/>
      <c r="I103" s="37"/>
      <c r="J103" s="38"/>
    </row>
    <row r="104" ht="30">
      <c r="A104" s="29" t="s">
        <v>68</v>
      </c>
      <c r="B104" s="36"/>
      <c r="C104" s="37"/>
      <c r="D104" s="37"/>
      <c r="E104" s="43" t="s">
        <v>173</v>
      </c>
      <c r="F104" s="37"/>
      <c r="G104" s="37"/>
      <c r="H104" s="37"/>
      <c r="I104" s="37"/>
      <c r="J104" s="38"/>
    </row>
    <row r="105" ht="45">
      <c r="A105" s="29" t="s">
        <v>36</v>
      </c>
      <c r="B105" s="36"/>
      <c r="C105" s="37"/>
      <c r="D105" s="37"/>
      <c r="E105" s="31" t="s">
        <v>174</v>
      </c>
      <c r="F105" s="37"/>
      <c r="G105" s="37"/>
      <c r="H105" s="37"/>
      <c r="I105" s="37"/>
      <c r="J105" s="38"/>
    </row>
    <row r="106">
      <c r="A106" s="29" t="s">
        <v>29</v>
      </c>
      <c r="B106" s="29">
        <v>25</v>
      </c>
      <c r="C106" s="30" t="s">
        <v>175</v>
      </c>
      <c r="D106" s="29" t="s">
        <v>31</v>
      </c>
      <c r="E106" s="31" t="s">
        <v>176</v>
      </c>
      <c r="F106" s="32" t="s">
        <v>81</v>
      </c>
      <c r="G106" s="33">
        <v>264.19999999999999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45">
      <c r="A107" s="29" t="s">
        <v>34</v>
      </c>
      <c r="B107" s="36"/>
      <c r="C107" s="37"/>
      <c r="D107" s="37"/>
      <c r="E107" s="31" t="s">
        <v>177</v>
      </c>
      <c r="F107" s="37"/>
      <c r="G107" s="37"/>
      <c r="H107" s="37"/>
      <c r="I107" s="37"/>
      <c r="J107" s="38"/>
    </row>
    <row r="108" ht="45">
      <c r="A108" s="29" t="s">
        <v>68</v>
      </c>
      <c r="B108" s="36"/>
      <c r="C108" s="37"/>
      <c r="D108" s="37"/>
      <c r="E108" s="43" t="s">
        <v>178</v>
      </c>
      <c r="F108" s="37"/>
      <c r="G108" s="37"/>
      <c r="H108" s="37"/>
      <c r="I108" s="37"/>
      <c r="J108" s="38"/>
    </row>
    <row r="109" ht="30">
      <c r="A109" s="29" t="s">
        <v>36</v>
      </c>
      <c r="B109" s="36"/>
      <c r="C109" s="37"/>
      <c r="D109" s="37"/>
      <c r="E109" s="31" t="s">
        <v>179</v>
      </c>
      <c r="F109" s="37"/>
      <c r="G109" s="37"/>
      <c r="H109" s="37"/>
      <c r="I109" s="37"/>
      <c r="J109" s="38"/>
    </row>
    <row r="110">
      <c r="A110" s="29" t="s">
        <v>29</v>
      </c>
      <c r="B110" s="29">
        <v>26</v>
      </c>
      <c r="C110" s="30" t="s">
        <v>180</v>
      </c>
      <c r="D110" s="29" t="s">
        <v>31</v>
      </c>
      <c r="E110" s="31" t="s">
        <v>181</v>
      </c>
      <c r="F110" s="32" t="s">
        <v>81</v>
      </c>
      <c r="G110" s="33">
        <v>528.39999999999998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75">
      <c r="A111" s="29" t="s">
        <v>34</v>
      </c>
      <c r="B111" s="36"/>
      <c r="C111" s="37"/>
      <c r="D111" s="37"/>
      <c r="E111" s="31" t="s">
        <v>182</v>
      </c>
      <c r="F111" s="37"/>
      <c r="G111" s="37"/>
      <c r="H111" s="37"/>
      <c r="I111" s="37"/>
      <c r="J111" s="38"/>
    </row>
    <row r="112">
      <c r="A112" s="29" t="s">
        <v>68</v>
      </c>
      <c r="B112" s="36"/>
      <c r="C112" s="37"/>
      <c r="D112" s="37"/>
      <c r="E112" s="43" t="s">
        <v>183</v>
      </c>
      <c r="F112" s="37"/>
      <c r="G112" s="37"/>
      <c r="H112" s="37"/>
      <c r="I112" s="37"/>
      <c r="J112" s="38"/>
    </row>
    <row r="113" ht="45">
      <c r="A113" s="29" t="s">
        <v>36</v>
      </c>
      <c r="B113" s="36"/>
      <c r="C113" s="37"/>
      <c r="D113" s="37"/>
      <c r="E113" s="31" t="s">
        <v>184</v>
      </c>
      <c r="F113" s="37"/>
      <c r="G113" s="37"/>
      <c r="H113" s="37"/>
      <c r="I113" s="37"/>
      <c r="J113" s="38"/>
    </row>
    <row r="114">
      <c r="A114" s="29" t="s">
        <v>29</v>
      </c>
      <c r="B114" s="29">
        <v>27</v>
      </c>
      <c r="C114" s="30" t="s">
        <v>185</v>
      </c>
      <c r="D114" s="29" t="s">
        <v>31</v>
      </c>
      <c r="E114" s="31" t="s">
        <v>186</v>
      </c>
      <c r="F114" s="32" t="s">
        <v>81</v>
      </c>
      <c r="G114" s="33">
        <v>396.30000000000001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45">
      <c r="A115" s="29" t="s">
        <v>34</v>
      </c>
      <c r="B115" s="36"/>
      <c r="C115" s="37"/>
      <c r="D115" s="37"/>
      <c r="E115" s="31" t="s">
        <v>187</v>
      </c>
      <c r="F115" s="37"/>
      <c r="G115" s="37"/>
      <c r="H115" s="37"/>
      <c r="I115" s="37"/>
      <c r="J115" s="38"/>
    </row>
    <row r="116">
      <c r="A116" s="29" t="s">
        <v>68</v>
      </c>
      <c r="B116" s="36"/>
      <c r="C116" s="37"/>
      <c r="D116" s="37"/>
      <c r="E116" s="43" t="s">
        <v>188</v>
      </c>
      <c r="F116" s="37"/>
      <c r="G116" s="37"/>
      <c r="H116" s="37"/>
      <c r="I116" s="37"/>
      <c r="J116" s="38"/>
    </row>
    <row r="117" ht="45">
      <c r="A117" s="29" t="s">
        <v>36</v>
      </c>
      <c r="B117" s="36"/>
      <c r="C117" s="37"/>
      <c r="D117" s="37"/>
      <c r="E117" s="31" t="s">
        <v>189</v>
      </c>
      <c r="F117" s="37"/>
      <c r="G117" s="37"/>
      <c r="H117" s="37"/>
      <c r="I117" s="37"/>
      <c r="J117" s="38"/>
    </row>
    <row r="118">
      <c r="A118" s="23" t="s">
        <v>26</v>
      </c>
      <c r="B118" s="24"/>
      <c r="C118" s="25" t="s">
        <v>190</v>
      </c>
      <c r="D118" s="26"/>
      <c r="E118" s="23" t="s">
        <v>191</v>
      </c>
      <c r="F118" s="26"/>
      <c r="G118" s="26"/>
      <c r="H118" s="26"/>
      <c r="I118" s="27">
        <f>SUMIFS(I119:I130,A119:A130,"P")</f>
        <v>0</v>
      </c>
      <c r="J118" s="28"/>
    </row>
    <row r="119">
      <c r="A119" s="29" t="s">
        <v>29</v>
      </c>
      <c r="B119" s="29">
        <v>28</v>
      </c>
      <c r="C119" s="30" t="s">
        <v>192</v>
      </c>
      <c r="D119" s="29" t="s">
        <v>64</v>
      </c>
      <c r="E119" s="31" t="s">
        <v>193</v>
      </c>
      <c r="F119" s="32" t="s">
        <v>81</v>
      </c>
      <c r="G119" s="33">
        <v>1219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120">
      <c r="A120" s="29" t="s">
        <v>34</v>
      </c>
      <c r="B120" s="36"/>
      <c r="C120" s="37"/>
      <c r="D120" s="37"/>
      <c r="E120" s="31" t="s">
        <v>194</v>
      </c>
      <c r="F120" s="37"/>
      <c r="G120" s="37"/>
      <c r="H120" s="37"/>
      <c r="I120" s="37"/>
      <c r="J120" s="38"/>
    </row>
    <row r="121">
      <c r="A121" s="29" t="s">
        <v>68</v>
      </c>
      <c r="B121" s="36"/>
      <c r="C121" s="37"/>
      <c r="D121" s="37"/>
      <c r="E121" s="43" t="s">
        <v>195</v>
      </c>
      <c r="F121" s="37"/>
      <c r="G121" s="37"/>
      <c r="H121" s="37"/>
      <c r="I121" s="37"/>
      <c r="J121" s="38"/>
    </row>
    <row r="122" ht="120">
      <c r="A122" s="29" t="s">
        <v>36</v>
      </c>
      <c r="B122" s="36"/>
      <c r="C122" s="37"/>
      <c r="D122" s="37"/>
      <c r="E122" s="31" t="s">
        <v>196</v>
      </c>
      <c r="F122" s="37"/>
      <c r="G122" s="37"/>
      <c r="H122" s="37"/>
      <c r="I122" s="37"/>
      <c r="J122" s="38"/>
    </row>
    <row r="123">
      <c r="A123" s="29" t="s">
        <v>29</v>
      </c>
      <c r="B123" s="29">
        <v>29</v>
      </c>
      <c r="C123" s="30" t="s">
        <v>192</v>
      </c>
      <c r="D123" s="29" t="s">
        <v>71</v>
      </c>
      <c r="E123" s="31" t="s">
        <v>193</v>
      </c>
      <c r="F123" s="32" t="s">
        <v>81</v>
      </c>
      <c r="G123" s="33">
        <v>16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30">
      <c r="A124" s="29" t="s">
        <v>34</v>
      </c>
      <c r="B124" s="36"/>
      <c r="C124" s="37"/>
      <c r="D124" s="37"/>
      <c r="E124" s="31" t="s">
        <v>197</v>
      </c>
      <c r="F124" s="37"/>
      <c r="G124" s="37"/>
      <c r="H124" s="37"/>
      <c r="I124" s="37"/>
      <c r="J124" s="38"/>
    </row>
    <row r="125">
      <c r="A125" s="29" t="s">
        <v>68</v>
      </c>
      <c r="B125" s="36"/>
      <c r="C125" s="37"/>
      <c r="D125" s="37"/>
      <c r="E125" s="43" t="s">
        <v>198</v>
      </c>
      <c r="F125" s="37"/>
      <c r="G125" s="37"/>
      <c r="H125" s="37"/>
      <c r="I125" s="37"/>
      <c r="J125" s="38"/>
    </row>
    <row r="126" ht="120">
      <c r="A126" s="29" t="s">
        <v>36</v>
      </c>
      <c r="B126" s="36"/>
      <c r="C126" s="37"/>
      <c r="D126" s="37"/>
      <c r="E126" s="31" t="s">
        <v>196</v>
      </c>
      <c r="F126" s="37"/>
      <c r="G126" s="37"/>
      <c r="H126" s="37"/>
      <c r="I126" s="37"/>
      <c r="J126" s="38"/>
    </row>
    <row r="127">
      <c r="A127" s="29" t="s">
        <v>29</v>
      </c>
      <c r="B127" s="29">
        <v>30</v>
      </c>
      <c r="C127" s="30" t="s">
        <v>199</v>
      </c>
      <c r="D127" s="29" t="s">
        <v>31</v>
      </c>
      <c r="E127" s="31" t="s">
        <v>200</v>
      </c>
      <c r="F127" s="32" t="s">
        <v>93</v>
      </c>
      <c r="G127" s="33">
        <v>1.6000000000000001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34</v>
      </c>
      <c r="B128" s="36"/>
      <c r="C128" s="37"/>
      <c r="D128" s="37"/>
      <c r="E128" s="31" t="s">
        <v>201</v>
      </c>
      <c r="F128" s="37"/>
      <c r="G128" s="37"/>
      <c r="H128" s="37"/>
      <c r="I128" s="37"/>
      <c r="J128" s="38"/>
    </row>
    <row r="129">
      <c r="A129" s="29" t="s">
        <v>68</v>
      </c>
      <c r="B129" s="36"/>
      <c r="C129" s="37"/>
      <c r="D129" s="37"/>
      <c r="E129" s="43" t="s">
        <v>202</v>
      </c>
      <c r="F129" s="37"/>
      <c r="G129" s="37"/>
      <c r="H129" s="37"/>
      <c r="I129" s="37"/>
      <c r="J129" s="38"/>
    </row>
    <row r="130" ht="409.5">
      <c r="A130" s="29" t="s">
        <v>36</v>
      </c>
      <c r="B130" s="36"/>
      <c r="C130" s="37"/>
      <c r="D130" s="37"/>
      <c r="E130" s="31" t="s">
        <v>203</v>
      </c>
      <c r="F130" s="37"/>
      <c r="G130" s="37"/>
      <c r="H130" s="37"/>
      <c r="I130" s="37"/>
      <c r="J130" s="38"/>
    </row>
    <row r="131">
      <c r="A131" s="23" t="s">
        <v>26</v>
      </c>
      <c r="B131" s="24"/>
      <c r="C131" s="25" t="s">
        <v>204</v>
      </c>
      <c r="D131" s="26"/>
      <c r="E131" s="23" t="s">
        <v>205</v>
      </c>
      <c r="F131" s="26"/>
      <c r="G131" s="26"/>
      <c r="H131" s="26"/>
      <c r="I131" s="27">
        <f>SUMIFS(I132:I143,A132:A143,"P")</f>
        <v>0</v>
      </c>
      <c r="J131" s="28"/>
    </row>
    <row r="132">
      <c r="A132" s="29" t="s">
        <v>29</v>
      </c>
      <c r="B132" s="29">
        <v>31</v>
      </c>
      <c r="C132" s="30" t="s">
        <v>206</v>
      </c>
      <c r="D132" s="29" t="s">
        <v>51</v>
      </c>
      <c r="E132" s="31" t="s">
        <v>207</v>
      </c>
      <c r="F132" s="32" t="s">
        <v>208</v>
      </c>
      <c r="G132" s="33">
        <v>28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 ht="30">
      <c r="A133" s="29" t="s">
        <v>34</v>
      </c>
      <c r="B133" s="36"/>
      <c r="C133" s="37"/>
      <c r="D133" s="37"/>
      <c r="E133" s="31" t="s">
        <v>209</v>
      </c>
      <c r="F133" s="37"/>
      <c r="G133" s="37"/>
      <c r="H133" s="37"/>
      <c r="I133" s="37"/>
      <c r="J133" s="38"/>
    </row>
    <row r="134">
      <c r="A134" s="29" t="s">
        <v>68</v>
      </c>
      <c r="B134" s="36"/>
      <c r="C134" s="37"/>
      <c r="D134" s="37"/>
      <c r="E134" s="43" t="s">
        <v>210</v>
      </c>
      <c r="F134" s="37"/>
      <c r="G134" s="37"/>
      <c r="H134" s="37"/>
      <c r="I134" s="37"/>
      <c r="J134" s="38"/>
    </row>
    <row r="135" ht="300">
      <c r="A135" s="29" t="s">
        <v>36</v>
      </c>
      <c r="B135" s="36"/>
      <c r="C135" s="37"/>
      <c r="D135" s="37"/>
      <c r="E135" s="31" t="s">
        <v>211</v>
      </c>
      <c r="F135" s="37"/>
      <c r="G135" s="37"/>
      <c r="H135" s="37"/>
      <c r="I135" s="37"/>
      <c r="J135" s="38"/>
    </row>
    <row r="136">
      <c r="A136" s="29" t="s">
        <v>29</v>
      </c>
      <c r="B136" s="29">
        <v>32</v>
      </c>
      <c r="C136" s="30" t="s">
        <v>212</v>
      </c>
      <c r="D136" s="29" t="s">
        <v>51</v>
      </c>
      <c r="E136" s="31" t="s">
        <v>213</v>
      </c>
      <c r="F136" s="32" t="s">
        <v>208</v>
      </c>
      <c r="G136" s="33">
        <v>8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 ht="30">
      <c r="A137" s="29" t="s">
        <v>34</v>
      </c>
      <c r="B137" s="36"/>
      <c r="C137" s="37"/>
      <c r="D137" s="37"/>
      <c r="E137" s="31" t="s">
        <v>214</v>
      </c>
      <c r="F137" s="37"/>
      <c r="G137" s="37"/>
      <c r="H137" s="37"/>
      <c r="I137" s="37"/>
      <c r="J137" s="38"/>
    </row>
    <row r="138">
      <c r="A138" s="29" t="s">
        <v>68</v>
      </c>
      <c r="B138" s="36"/>
      <c r="C138" s="37"/>
      <c r="D138" s="37"/>
      <c r="E138" s="43" t="s">
        <v>215</v>
      </c>
      <c r="F138" s="37"/>
      <c r="G138" s="37"/>
      <c r="H138" s="37"/>
      <c r="I138" s="37"/>
      <c r="J138" s="38"/>
    </row>
    <row r="139" ht="300">
      <c r="A139" s="29" t="s">
        <v>36</v>
      </c>
      <c r="B139" s="36"/>
      <c r="C139" s="37"/>
      <c r="D139" s="37"/>
      <c r="E139" s="31" t="s">
        <v>216</v>
      </c>
      <c r="F139" s="37"/>
      <c r="G139" s="37"/>
      <c r="H139" s="37"/>
      <c r="I139" s="37"/>
      <c r="J139" s="38"/>
    </row>
    <row r="140">
      <c r="A140" s="29" t="s">
        <v>29</v>
      </c>
      <c r="B140" s="29">
        <v>33</v>
      </c>
      <c r="C140" s="30" t="s">
        <v>217</v>
      </c>
      <c r="D140" s="29" t="s">
        <v>51</v>
      </c>
      <c r="E140" s="31" t="s">
        <v>218</v>
      </c>
      <c r="F140" s="32" t="s">
        <v>87</v>
      </c>
      <c r="G140" s="33">
        <v>1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 ht="135">
      <c r="A141" s="29" t="s">
        <v>34</v>
      </c>
      <c r="B141" s="36"/>
      <c r="C141" s="37"/>
      <c r="D141" s="37"/>
      <c r="E141" s="31" t="s">
        <v>219</v>
      </c>
      <c r="F141" s="37"/>
      <c r="G141" s="37"/>
      <c r="H141" s="37"/>
      <c r="I141" s="37"/>
      <c r="J141" s="38"/>
    </row>
    <row r="142">
      <c r="A142" s="29" t="s">
        <v>68</v>
      </c>
      <c r="B142" s="36"/>
      <c r="C142" s="37"/>
      <c r="D142" s="37"/>
      <c r="E142" s="43" t="s">
        <v>220</v>
      </c>
      <c r="F142" s="37"/>
      <c r="G142" s="37"/>
      <c r="H142" s="37"/>
      <c r="I142" s="37"/>
      <c r="J142" s="38"/>
    </row>
    <row r="143" ht="30">
      <c r="A143" s="29" t="s">
        <v>36</v>
      </c>
      <c r="B143" s="36"/>
      <c r="C143" s="37"/>
      <c r="D143" s="37"/>
      <c r="E143" s="31" t="s">
        <v>221</v>
      </c>
      <c r="F143" s="37"/>
      <c r="G143" s="37"/>
      <c r="H143" s="37"/>
      <c r="I143" s="37"/>
      <c r="J143" s="38"/>
    </row>
    <row r="144">
      <c r="A144" s="23" t="s">
        <v>26</v>
      </c>
      <c r="B144" s="24"/>
      <c r="C144" s="25" t="s">
        <v>222</v>
      </c>
      <c r="D144" s="26"/>
      <c r="E144" s="23" t="s">
        <v>223</v>
      </c>
      <c r="F144" s="26"/>
      <c r="G144" s="26"/>
      <c r="H144" s="26"/>
      <c r="I144" s="27">
        <f>SUMIFS(I145:I152,A145:A152,"P")</f>
        <v>0</v>
      </c>
      <c r="J144" s="28"/>
    </row>
    <row r="145">
      <c r="A145" s="29" t="s">
        <v>29</v>
      </c>
      <c r="B145" s="29">
        <v>34</v>
      </c>
      <c r="C145" s="30" t="s">
        <v>224</v>
      </c>
      <c r="D145" s="29" t="s">
        <v>64</v>
      </c>
      <c r="E145" s="31" t="s">
        <v>225</v>
      </c>
      <c r="F145" s="32" t="s">
        <v>93</v>
      </c>
      <c r="G145" s="33">
        <v>1.6000000000000001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60">
      <c r="A146" s="29" t="s">
        <v>34</v>
      </c>
      <c r="B146" s="36"/>
      <c r="C146" s="37"/>
      <c r="D146" s="37"/>
      <c r="E146" s="31" t="s">
        <v>226</v>
      </c>
      <c r="F146" s="37"/>
      <c r="G146" s="37"/>
      <c r="H146" s="37"/>
      <c r="I146" s="37"/>
      <c r="J146" s="38"/>
    </row>
    <row r="147">
      <c r="A147" s="29" t="s">
        <v>68</v>
      </c>
      <c r="B147" s="36"/>
      <c r="C147" s="37"/>
      <c r="D147" s="37"/>
      <c r="E147" s="43" t="s">
        <v>227</v>
      </c>
      <c r="F147" s="37"/>
      <c r="G147" s="37"/>
      <c r="H147" s="37"/>
      <c r="I147" s="37"/>
      <c r="J147" s="38"/>
    </row>
    <row r="148" ht="60">
      <c r="A148" s="29" t="s">
        <v>36</v>
      </c>
      <c r="B148" s="36"/>
      <c r="C148" s="37"/>
      <c r="D148" s="37"/>
      <c r="E148" s="31" t="s">
        <v>228</v>
      </c>
      <c r="F148" s="37"/>
      <c r="G148" s="37"/>
      <c r="H148" s="37"/>
      <c r="I148" s="37"/>
      <c r="J148" s="38"/>
    </row>
    <row r="149">
      <c r="A149" s="29" t="s">
        <v>29</v>
      </c>
      <c r="B149" s="29">
        <v>35</v>
      </c>
      <c r="C149" s="30" t="s">
        <v>224</v>
      </c>
      <c r="D149" s="29" t="s">
        <v>71</v>
      </c>
      <c r="E149" s="31" t="s">
        <v>225</v>
      </c>
      <c r="F149" s="32" t="s">
        <v>93</v>
      </c>
      <c r="G149" s="33">
        <v>0.20000000000000001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 ht="90">
      <c r="A150" s="29" t="s">
        <v>34</v>
      </c>
      <c r="B150" s="36"/>
      <c r="C150" s="37"/>
      <c r="D150" s="37"/>
      <c r="E150" s="31" t="s">
        <v>229</v>
      </c>
      <c r="F150" s="37"/>
      <c r="G150" s="37"/>
      <c r="H150" s="37"/>
      <c r="I150" s="37"/>
      <c r="J150" s="38"/>
    </row>
    <row r="151">
      <c r="A151" s="29" t="s">
        <v>68</v>
      </c>
      <c r="B151" s="36"/>
      <c r="C151" s="37"/>
      <c r="D151" s="37"/>
      <c r="E151" s="43" t="s">
        <v>230</v>
      </c>
      <c r="F151" s="37"/>
      <c r="G151" s="37"/>
      <c r="H151" s="37"/>
      <c r="I151" s="37"/>
      <c r="J151" s="38"/>
    </row>
    <row r="152" ht="60">
      <c r="A152" s="29" t="s">
        <v>36</v>
      </c>
      <c r="B152" s="36"/>
      <c r="C152" s="37"/>
      <c r="D152" s="37"/>
      <c r="E152" s="31" t="s">
        <v>228</v>
      </c>
      <c r="F152" s="37"/>
      <c r="G152" s="37"/>
      <c r="H152" s="37"/>
      <c r="I152" s="37"/>
      <c r="J152" s="38"/>
    </row>
    <row r="153">
      <c r="A153" s="23" t="s">
        <v>26</v>
      </c>
      <c r="B153" s="24"/>
      <c r="C153" s="25" t="s">
        <v>231</v>
      </c>
      <c r="D153" s="26"/>
      <c r="E153" s="23" t="s">
        <v>232</v>
      </c>
      <c r="F153" s="26"/>
      <c r="G153" s="26"/>
      <c r="H153" s="26"/>
      <c r="I153" s="27">
        <f>SUMIFS(I154:I221,A154:A221,"P")</f>
        <v>0</v>
      </c>
      <c r="J153" s="28"/>
    </row>
    <row r="154">
      <c r="A154" s="29" t="s">
        <v>29</v>
      </c>
      <c r="B154" s="29">
        <v>36</v>
      </c>
      <c r="C154" s="30" t="s">
        <v>233</v>
      </c>
      <c r="D154" s="29" t="s">
        <v>31</v>
      </c>
      <c r="E154" s="31" t="s">
        <v>234</v>
      </c>
      <c r="F154" s="32" t="s">
        <v>81</v>
      </c>
      <c r="G154" s="33">
        <v>328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 ht="30">
      <c r="A155" s="29" t="s">
        <v>34</v>
      </c>
      <c r="B155" s="36"/>
      <c r="C155" s="37"/>
      <c r="D155" s="37"/>
      <c r="E155" s="31" t="s">
        <v>235</v>
      </c>
      <c r="F155" s="37"/>
      <c r="G155" s="37"/>
      <c r="H155" s="37"/>
      <c r="I155" s="37"/>
      <c r="J155" s="38"/>
    </row>
    <row r="156">
      <c r="A156" s="29" t="s">
        <v>68</v>
      </c>
      <c r="B156" s="36"/>
      <c r="C156" s="37"/>
      <c r="D156" s="37"/>
      <c r="E156" s="43" t="s">
        <v>236</v>
      </c>
      <c r="F156" s="37"/>
      <c r="G156" s="37"/>
      <c r="H156" s="37"/>
      <c r="I156" s="37"/>
      <c r="J156" s="38"/>
    </row>
    <row r="157" ht="150">
      <c r="A157" s="29" t="s">
        <v>36</v>
      </c>
      <c r="B157" s="36"/>
      <c r="C157" s="37"/>
      <c r="D157" s="37"/>
      <c r="E157" s="31" t="s">
        <v>237</v>
      </c>
      <c r="F157" s="37"/>
      <c r="G157" s="37"/>
      <c r="H157" s="37"/>
      <c r="I157" s="37"/>
      <c r="J157" s="38"/>
    </row>
    <row r="158">
      <c r="A158" s="29" t="s">
        <v>29</v>
      </c>
      <c r="B158" s="29">
        <v>37</v>
      </c>
      <c r="C158" s="30" t="s">
        <v>238</v>
      </c>
      <c r="D158" s="29" t="s">
        <v>31</v>
      </c>
      <c r="E158" s="31" t="s">
        <v>239</v>
      </c>
      <c r="F158" s="32" t="s">
        <v>81</v>
      </c>
      <c r="G158" s="33">
        <v>877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 ht="45">
      <c r="A159" s="29" t="s">
        <v>34</v>
      </c>
      <c r="B159" s="36"/>
      <c r="C159" s="37"/>
      <c r="D159" s="37"/>
      <c r="E159" s="31" t="s">
        <v>240</v>
      </c>
      <c r="F159" s="37"/>
      <c r="G159" s="37"/>
      <c r="H159" s="37"/>
      <c r="I159" s="37"/>
      <c r="J159" s="38"/>
    </row>
    <row r="160" ht="45">
      <c r="A160" s="29" t="s">
        <v>68</v>
      </c>
      <c r="B160" s="36"/>
      <c r="C160" s="37"/>
      <c r="D160" s="37"/>
      <c r="E160" s="43" t="s">
        <v>241</v>
      </c>
      <c r="F160" s="37"/>
      <c r="G160" s="37"/>
      <c r="H160" s="37"/>
      <c r="I160" s="37"/>
      <c r="J160" s="38"/>
    </row>
    <row r="161" ht="60">
      <c r="A161" s="29" t="s">
        <v>36</v>
      </c>
      <c r="B161" s="36"/>
      <c r="C161" s="37"/>
      <c r="D161" s="37"/>
      <c r="E161" s="31" t="s">
        <v>242</v>
      </c>
      <c r="F161" s="37"/>
      <c r="G161" s="37"/>
      <c r="H161" s="37"/>
      <c r="I161" s="37"/>
      <c r="J161" s="38"/>
    </row>
    <row r="162">
      <c r="A162" s="29" t="s">
        <v>29</v>
      </c>
      <c r="B162" s="29">
        <v>38</v>
      </c>
      <c r="C162" s="30" t="s">
        <v>243</v>
      </c>
      <c r="D162" s="29" t="s">
        <v>31</v>
      </c>
      <c r="E162" s="31" t="s">
        <v>244</v>
      </c>
      <c r="F162" s="32" t="s">
        <v>81</v>
      </c>
      <c r="G162" s="33">
        <v>230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45">
      <c r="A163" s="29" t="s">
        <v>34</v>
      </c>
      <c r="B163" s="36"/>
      <c r="C163" s="37"/>
      <c r="D163" s="37"/>
      <c r="E163" s="31" t="s">
        <v>245</v>
      </c>
      <c r="F163" s="37"/>
      <c r="G163" s="37"/>
      <c r="H163" s="37"/>
      <c r="I163" s="37"/>
      <c r="J163" s="38"/>
    </row>
    <row r="164">
      <c r="A164" s="29" t="s">
        <v>68</v>
      </c>
      <c r="B164" s="36"/>
      <c r="C164" s="37"/>
      <c r="D164" s="37"/>
      <c r="E164" s="43" t="s">
        <v>246</v>
      </c>
      <c r="F164" s="37"/>
      <c r="G164" s="37"/>
      <c r="H164" s="37"/>
      <c r="I164" s="37"/>
      <c r="J164" s="38"/>
    </row>
    <row r="165" ht="60">
      <c r="A165" s="29" t="s">
        <v>36</v>
      </c>
      <c r="B165" s="36"/>
      <c r="C165" s="37"/>
      <c r="D165" s="37"/>
      <c r="E165" s="31" t="s">
        <v>242</v>
      </c>
      <c r="F165" s="37"/>
      <c r="G165" s="37"/>
      <c r="H165" s="37"/>
      <c r="I165" s="37"/>
      <c r="J165" s="38"/>
    </row>
    <row r="166">
      <c r="A166" s="29" t="s">
        <v>29</v>
      </c>
      <c r="B166" s="29">
        <v>39</v>
      </c>
      <c r="C166" s="30" t="s">
        <v>247</v>
      </c>
      <c r="D166" s="29" t="s">
        <v>31</v>
      </c>
      <c r="E166" s="31" t="s">
        <v>248</v>
      </c>
      <c r="F166" s="32" t="s">
        <v>81</v>
      </c>
      <c r="G166" s="33">
        <v>144.90000000000001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 ht="45">
      <c r="A167" s="29" t="s">
        <v>34</v>
      </c>
      <c r="B167" s="36"/>
      <c r="C167" s="37"/>
      <c r="D167" s="37"/>
      <c r="E167" s="31" t="s">
        <v>249</v>
      </c>
      <c r="F167" s="37"/>
      <c r="G167" s="37"/>
      <c r="H167" s="37"/>
      <c r="I167" s="37"/>
      <c r="J167" s="38"/>
    </row>
    <row r="168">
      <c r="A168" s="29" t="s">
        <v>68</v>
      </c>
      <c r="B168" s="36"/>
      <c r="C168" s="37"/>
      <c r="D168" s="37"/>
      <c r="E168" s="43" t="s">
        <v>250</v>
      </c>
      <c r="F168" s="37"/>
      <c r="G168" s="37"/>
      <c r="H168" s="37"/>
      <c r="I168" s="37"/>
      <c r="J168" s="38"/>
    </row>
    <row r="169" ht="60">
      <c r="A169" s="29" t="s">
        <v>36</v>
      </c>
      <c r="B169" s="36"/>
      <c r="C169" s="37"/>
      <c r="D169" s="37"/>
      <c r="E169" s="31" t="s">
        <v>242</v>
      </c>
      <c r="F169" s="37"/>
      <c r="G169" s="37"/>
      <c r="H169" s="37"/>
      <c r="I169" s="37"/>
      <c r="J169" s="38"/>
    </row>
    <row r="170">
      <c r="A170" s="29" t="s">
        <v>29</v>
      </c>
      <c r="B170" s="29">
        <v>40</v>
      </c>
      <c r="C170" s="30" t="s">
        <v>251</v>
      </c>
      <c r="D170" s="29" t="s">
        <v>31</v>
      </c>
      <c r="E170" s="31" t="s">
        <v>252</v>
      </c>
      <c r="F170" s="32" t="s">
        <v>81</v>
      </c>
      <c r="G170" s="33">
        <v>126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60">
      <c r="A171" s="29" t="s">
        <v>34</v>
      </c>
      <c r="B171" s="36"/>
      <c r="C171" s="37"/>
      <c r="D171" s="37"/>
      <c r="E171" s="31" t="s">
        <v>253</v>
      </c>
      <c r="F171" s="37"/>
      <c r="G171" s="37"/>
      <c r="H171" s="37"/>
      <c r="I171" s="37"/>
      <c r="J171" s="38"/>
    </row>
    <row r="172">
      <c r="A172" s="29" t="s">
        <v>68</v>
      </c>
      <c r="B172" s="36"/>
      <c r="C172" s="37"/>
      <c r="D172" s="37"/>
      <c r="E172" s="43" t="s">
        <v>254</v>
      </c>
      <c r="F172" s="37"/>
      <c r="G172" s="37"/>
      <c r="H172" s="37"/>
      <c r="I172" s="37"/>
      <c r="J172" s="38"/>
    </row>
    <row r="173" ht="120">
      <c r="A173" s="29" t="s">
        <v>36</v>
      </c>
      <c r="B173" s="36"/>
      <c r="C173" s="37"/>
      <c r="D173" s="37"/>
      <c r="E173" s="31" t="s">
        <v>255</v>
      </c>
      <c r="F173" s="37"/>
      <c r="G173" s="37"/>
      <c r="H173" s="37"/>
      <c r="I173" s="37"/>
      <c r="J173" s="38"/>
    </row>
    <row r="174">
      <c r="A174" s="29" t="s">
        <v>29</v>
      </c>
      <c r="B174" s="29">
        <v>41</v>
      </c>
      <c r="C174" s="30" t="s">
        <v>256</v>
      </c>
      <c r="D174" s="29" t="s">
        <v>31</v>
      </c>
      <c r="E174" s="31" t="s">
        <v>257</v>
      </c>
      <c r="F174" s="32" t="s">
        <v>81</v>
      </c>
      <c r="G174" s="33">
        <v>126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 ht="60">
      <c r="A175" s="29" t="s">
        <v>34</v>
      </c>
      <c r="B175" s="36"/>
      <c r="C175" s="37"/>
      <c r="D175" s="37"/>
      <c r="E175" s="31" t="s">
        <v>258</v>
      </c>
      <c r="F175" s="37"/>
      <c r="G175" s="37"/>
      <c r="H175" s="37"/>
      <c r="I175" s="37"/>
      <c r="J175" s="38"/>
    </row>
    <row r="176">
      <c r="A176" s="29" t="s">
        <v>68</v>
      </c>
      <c r="B176" s="36"/>
      <c r="C176" s="37"/>
      <c r="D176" s="37"/>
      <c r="E176" s="43" t="s">
        <v>254</v>
      </c>
      <c r="F176" s="37"/>
      <c r="G176" s="37"/>
      <c r="H176" s="37"/>
      <c r="I176" s="37"/>
      <c r="J176" s="38"/>
    </row>
    <row r="177" ht="75">
      <c r="A177" s="29" t="s">
        <v>36</v>
      </c>
      <c r="B177" s="36"/>
      <c r="C177" s="37"/>
      <c r="D177" s="37"/>
      <c r="E177" s="31" t="s">
        <v>259</v>
      </c>
      <c r="F177" s="37"/>
      <c r="G177" s="37"/>
      <c r="H177" s="37"/>
      <c r="I177" s="37"/>
      <c r="J177" s="38"/>
    </row>
    <row r="178">
      <c r="A178" s="29" t="s">
        <v>29</v>
      </c>
      <c r="B178" s="29">
        <v>42</v>
      </c>
      <c r="C178" s="30" t="s">
        <v>260</v>
      </c>
      <c r="D178" s="29" t="s">
        <v>64</v>
      </c>
      <c r="E178" s="31" t="s">
        <v>261</v>
      </c>
      <c r="F178" s="32" t="s">
        <v>81</v>
      </c>
      <c r="G178" s="33">
        <v>549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 ht="30">
      <c r="A179" s="29" t="s">
        <v>34</v>
      </c>
      <c r="B179" s="36"/>
      <c r="C179" s="37"/>
      <c r="D179" s="37"/>
      <c r="E179" s="31" t="s">
        <v>262</v>
      </c>
      <c r="F179" s="37"/>
      <c r="G179" s="37"/>
      <c r="H179" s="37"/>
      <c r="I179" s="37"/>
      <c r="J179" s="38"/>
    </row>
    <row r="180">
      <c r="A180" s="29" t="s">
        <v>68</v>
      </c>
      <c r="B180" s="36"/>
      <c r="C180" s="37"/>
      <c r="D180" s="37"/>
      <c r="E180" s="43" t="s">
        <v>263</v>
      </c>
      <c r="F180" s="37"/>
      <c r="G180" s="37"/>
      <c r="H180" s="37"/>
      <c r="I180" s="37"/>
      <c r="J180" s="38"/>
    </row>
    <row r="181" ht="195">
      <c r="A181" s="29" t="s">
        <v>36</v>
      </c>
      <c r="B181" s="36"/>
      <c r="C181" s="37"/>
      <c r="D181" s="37"/>
      <c r="E181" s="31" t="s">
        <v>264</v>
      </c>
      <c r="F181" s="37"/>
      <c r="G181" s="37"/>
      <c r="H181" s="37"/>
      <c r="I181" s="37"/>
      <c r="J181" s="38"/>
    </row>
    <row r="182">
      <c r="A182" s="29" t="s">
        <v>29</v>
      </c>
      <c r="B182" s="29">
        <v>43</v>
      </c>
      <c r="C182" s="30" t="s">
        <v>260</v>
      </c>
      <c r="D182" s="29" t="s">
        <v>71</v>
      </c>
      <c r="E182" s="31" t="s">
        <v>261</v>
      </c>
      <c r="F182" s="32" t="s">
        <v>81</v>
      </c>
      <c r="G182" s="33">
        <v>4.5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 ht="30">
      <c r="A183" s="29" t="s">
        <v>34</v>
      </c>
      <c r="B183" s="36"/>
      <c r="C183" s="37"/>
      <c r="D183" s="37"/>
      <c r="E183" s="31" t="s">
        <v>265</v>
      </c>
      <c r="F183" s="37"/>
      <c r="G183" s="37"/>
      <c r="H183" s="37"/>
      <c r="I183" s="37"/>
      <c r="J183" s="38"/>
    </row>
    <row r="184">
      <c r="A184" s="29" t="s">
        <v>68</v>
      </c>
      <c r="B184" s="36"/>
      <c r="C184" s="37"/>
      <c r="D184" s="37"/>
      <c r="E184" s="43" t="s">
        <v>266</v>
      </c>
      <c r="F184" s="37"/>
      <c r="G184" s="37"/>
      <c r="H184" s="37"/>
      <c r="I184" s="37"/>
      <c r="J184" s="38"/>
    </row>
    <row r="185" ht="195">
      <c r="A185" s="29" t="s">
        <v>36</v>
      </c>
      <c r="B185" s="36"/>
      <c r="C185" s="37"/>
      <c r="D185" s="37"/>
      <c r="E185" s="31" t="s">
        <v>264</v>
      </c>
      <c r="F185" s="37"/>
      <c r="G185" s="37"/>
      <c r="H185" s="37"/>
      <c r="I185" s="37"/>
      <c r="J185" s="38"/>
    </row>
    <row r="186">
      <c r="A186" s="29" t="s">
        <v>29</v>
      </c>
      <c r="B186" s="29">
        <v>44</v>
      </c>
      <c r="C186" s="30" t="s">
        <v>267</v>
      </c>
      <c r="D186" s="29" t="s">
        <v>64</v>
      </c>
      <c r="E186" s="31" t="s">
        <v>268</v>
      </c>
      <c r="F186" s="32" t="s">
        <v>81</v>
      </c>
      <c r="G186" s="33">
        <v>216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 ht="30">
      <c r="A187" s="29" t="s">
        <v>34</v>
      </c>
      <c r="B187" s="36"/>
      <c r="C187" s="37"/>
      <c r="D187" s="37"/>
      <c r="E187" s="31" t="s">
        <v>262</v>
      </c>
      <c r="F187" s="37"/>
      <c r="G187" s="37"/>
      <c r="H187" s="37"/>
      <c r="I187" s="37"/>
      <c r="J187" s="38"/>
    </row>
    <row r="188">
      <c r="A188" s="29" t="s">
        <v>68</v>
      </c>
      <c r="B188" s="36"/>
      <c r="C188" s="37"/>
      <c r="D188" s="37"/>
      <c r="E188" s="43" t="s">
        <v>269</v>
      </c>
      <c r="F188" s="37"/>
      <c r="G188" s="37"/>
      <c r="H188" s="37"/>
      <c r="I188" s="37"/>
      <c r="J188" s="38"/>
    </row>
    <row r="189" ht="195">
      <c r="A189" s="29" t="s">
        <v>36</v>
      </c>
      <c r="B189" s="36"/>
      <c r="C189" s="37"/>
      <c r="D189" s="37"/>
      <c r="E189" s="31" t="s">
        <v>264</v>
      </c>
      <c r="F189" s="37"/>
      <c r="G189" s="37"/>
      <c r="H189" s="37"/>
      <c r="I189" s="37"/>
      <c r="J189" s="38"/>
    </row>
    <row r="190">
      <c r="A190" s="29" t="s">
        <v>29</v>
      </c>
      <c r="B190" s="29">
        <v>45</v>
      </c>
      <c r="C190" s="30" t="s">
        <v>267</v>
      </c>
      <c r="D190" s="29" t="s">
        <v>71</v>
      </c>
      <c r="E190" s="31" t="s">
        <v>268</v>
      </c>
      <c r="F190" s="32" t="s">
        <v>81</v>
      </c>
      <c r="G190" s="33">
        <v>56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 ht="30">
      <c r="A191" s="29" t="s">
        <v>34</v>
      </c>
      <c r="B191" s="36"/>
      <c r="C191" s="37"/>
      <c r="D191" s="37"/>
      <c r="E191" s="31" t="s">
        <v>265</v>
      </c>
      <c r="F191" s="37"/>
      <c r="G191" s="37"/>
      <c r="H191" s="37"/>
      <c r="I191" s="37"/>
      <c r="J191" s="38"/>
    </row>
    <row r="192">
      <c r="A192" s="29" t="s">
        <v>68</v>
      </c>
      <c r="B192" s="36"/>
      <c r="C192" s="37"/>
      <c r="D192" s="37"/>
      <c r="E192" s="43" t="s">
        <v>270</v>
      </c>
      <c r="F192" s="37"/>
      <c r="G192" s="37"/>
      <c r="H192" s="37"/>
      <c r="I192" s="37"/>
      <c r="J192" s="38"/>
    </row>
    <row r="193" ht="195">
      <c r="A193" s="29" t="s">
        <v>36</v>
      </c>
      <c r="B193" s="36"/>
      <c r="C193" s="37"/>
      <c r="D193" s="37"/>
      <c r="E193" s="31" t="s">
        <v>264</v>
      </c>
      <c r="F193" s="37"/>
      <c r="G193" s="37"/>
      <c r="H193" s="37"/>
      <c r="I193" s="37"/>
      <c r="J193" s="38"/>
    </row>
    <row r="194">
      <c r="A194" s="29" t="s">
        <v>29</v>
      </c>
      <c r="B194" s="29">
        <v>46</v>
      </c>
      <c r="C194" s="30" t="s">
        <v>267</v>
      </c>
      <c r="D194" s="29" t="s">
        <v>51</v>
      </c>
      <c r="E194" s="31" t="s">
        <v>271</v>
      </c>
      <c r="F194" s="32" t="s">
        <v>81</v>
      </c>
      <c r="G194" s="33">
        <v>230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 ht="60">
      <c r="A195" s="29" t="s">
        <v>34</v>
      </c>
      <c r="B195" s="36"/>
      <c r="C195" s="37"/>
      <c r="D195" s="37"/>
      <c r="E195" s="31" t="s">
        <v>272</v>
      </c>
      <c r="F195" s="37"/>
      <c r="G195" s="37"/>
      <c r="H195" s="37"/>
      <c r="I195" s="37"/>
      <c r="J195" s="38"/>
    </row>
    <row r="196">
      <c r="A196" s="29" t="s">
        <v>68</v>
      </c>
      <c r="B196" s="36"/>
      <c r="C196" s="37"/>
      <c r="D196" s="37"/>
      <c r="E196" s="43" t="s">
        <v>246</v>
      </c>
      <c r="F196" s="37"/>
      <c r="G196" s="37"/>
      <c r="H196" s="37"/>
      <c r="I196" s="37"/>
      <c r="J196" s="38"/>
    </row>
    <row r="197" ht="195">
      <c r="A197" s="29" t="s">
        <v>36</v>
      </c>
      <c r="B197" s="36"/>
      <c r="C197" s="37"/>
      <c r="D197" s="37"/>
      <c r="E197" s="31" t="s">
        <v>264</v>
      </c>
      <c r="F197" s="37"/>
      <c r="G197" s="37"/>
      <c r="H197" s="37"/>
      <c r="I197" s="37"/>
      <c r="J197" s="38"/>
    </row>
    <row r="198">
      <c r="A198" s="29" t="s">
        <v>29</v>
      </c>
      <c r="B198" s="29">
        <v>47</v>
      </c>
      <c r="C198" s="30" t="s">
        <v>273</v>
      </c>
      <c r="D198" s="29" t="s">
        <v>31</v>
      </c>
      <c r="E198" s="31" t="s">
        <v>274</v>
      </c>
      <c r="F198" s="32" t="s">
        <v>81</v>
      </c>
      <c r="G198" s="33">
        <v>7.2999999999999998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 ht="45">
      <c r="A199" s="29" t="s">
        <v>34</v>
      </c>
      <c r="B199" s="36"/>
      <c r="C199" s="37"/>
      <c r="D199" s="37"/>
      <c r="E199" s="31" t="s">
        <v>275</v>
      </c>
      <c r="F199" s="37"/>
      <c r="G199" s="37"/>
      <c r="H199" s="37"/>
      <c r="I199" s="37"/>
      <c r="J199" s="38"/>
    </row>
    <row r="200">
      <c r="A200" s="29" t="s">
        <v>68</v>
      </c>
      <c r="B200" s="36"/>
      <c r="C200" s="37"/>
      <c r="D200" s="37"/>
      <c r="E200" s="43" t="s">
        <v>276</v>
      </c>
      <c r="F200" s="37"/>
      <c r="G200" s="37"/>
      <c r="H200" s="37"/>
      <c r="I200" s="37"/>
      <c r="J200" s="38"/>
    </row>
    <row r="201" ht="195">
      <c r="A201" s="29" t="s">
        <v>36</v>
      </c>
      <c r="B201" s="36"/>
      <c r="C201" s="37"/>
      <c r="D201" s="37"/>
      <c r="E201" s="31" t="s">
        <v>264</v>
      </c>
      <c r="F201" s="37"/>
      <c r="G201" s="37"/>
      <c r="H201" s="37"/>
      <c r="I201" s="37"/>
      <c r="J201" s="38"/>
    </row>
    <row r="202" ht="30">
      <c r="A202" s="29" t="s">
        <v>29</v>
      </c>
      <c r="B202" s="29">
        <v>48</v>
      </c>
      <c r="C202" s="30" t="s">
        <v>277</v>
      </c>
      <c r="D202" s="29" t="s">
        <v>31</v>
      </c>
      <c r="E202" s="31" t="s">
        <v>278</v>
      </c>
      <c r="F202" s="32" t="s">
        <v>81</v>
      </c>
      <c r="G202" s="33">
        <v>12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 ht="45">
      <c r="A203" s="29" t="s">
        <v>34</v>
      </c>
      <c r="B203" s="36"/>
      <c r="C203" s="37"/>
      <c r="D203" s="37"/>
      <c r="E203" s="31" t="s">
        <v>279</v>
      </c>
      <c r="F203" s="37"/>
      <c r="G203" s="37"/>
      <c r="H203" s="37"/>
      <c r="I203" s="37"/>
      <c r="J203" s="38"/>
    </row>
    <row r="204">
      <c r="A204" s="29" t="s">
        <v>68</v>
      </c>
      <c r="B204" s="36"/>
      <c r="C204" s="37"/>
      <c r="D204" s="37"/>
      <c r="E204" s="43" t="s">
        <v>280</v>
      </c>
      <c r="F204" s="37"/>
      <c r="G204" s="37"/>
      <c r="H204" s="37"/>
      <c r="I204" s="37"/>
      <c r="J204" s="38"/>
    </row>
    <row r="205" ht="195">
      <c r="A205" s="29" t="s">
        <v>36</v>
      </c>
      <c r="B205" s="36"/>
      <c r="C205" s="37"/>
      <c r="D205" s="37"/>
      <c r="E205" s="31" t="s">
        <v>264</v>
      </c>
      <c r="F205" s="37"/>
      <c r="G205" s="37"/>
      <c r="H205" s="37"/>
      <c r="I205" s="37"/>
      <c r="J205" s="38"/>
    </row>
    <row r="206" ht="30">
      <c r="A206" s="29" t="s">
        <v>29</v>
      </c>
      <c r="B206" s="29">
        <v>49</v>
      </c>
      <c r="C206" s="30" t="s">
        <v>281</v>
      </c>
      <c r="D206" s="29" t="s">
        <v>31</v>
      </c>
      <c r="E206" s="31" t="s">
        <v>282</v>
      </c>
      <c r="F206" s="32" t="s">
        <v>81</v>
      </c>
      <c r="G206" s="33">
        <v>4.5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30">
      <c r="A207" s="29" t="s">
        <v>34</v>
      </c>
      <c r="B207" s="36"/>
      <c r="C207" s="37"/>
      <c r="D207" s="37"/>
      <c r="E207" s="31" t="s">
        <v>283</v>
      </c>
      <c r="F207" s="37"/>
      <c r="G207" s="37"/>
      <c r="H207" s="37"/>
      <c r="I207" s="37"/>
      <c r="J207" s="38"/>
    </row>
    <row r="208">
      <c r="A208" s="29" t="s">
        <v>68</v>
      </c>
      <c r="B208" s="36"/>
      <c r="C208" s="37"/>
      <c r="D208" s="37"/>
      <c r="E208" s="43" t="s">
        <v>284</v>
      </c>
      <c r="F208" s="37"/>
      <c r="G208" s="37"/>
      <c r="H208" s="37"/>
      <c r="I208" s="37"/>
      <c r="J208" s="38"/>
    </row>
    <row r="209" ht="195">
      <c r="A209" s="29" t="s">
        <v>36</v>
      </c>
      <c r="B209" s="36"/>
      <c r="C209" s="37"/>
      <c r="D209" s="37"/>
      <c r="E209" s="31" t="s">
        <v>264</v>
      </c>
      <c r="F209" s="37"/>
      <c r="G209" s="37"/>
      <c r="H209" s="37"/>
      <c r="I209" s="37"/>
      <c r="J209" s="38"/>
    </row>
    <row r="210" ht="30">
      <c r="A210" s="29" t="s">
        <v>29</v>
      </c>
      <c r="B210" s="29">
        <v>50</v>
      </c>
      <c r="C210" s="30" t="s">
        <v>285</v>
      </c>
      <c r="D210" s="29" t="s">
        <v>31</v>
      </c>
      <c r="E210" s="31" t="s">
        <v>286</v>
      </c>
      <c r="F210" s="32" t="s">
        <v>81</v>
      </c>
      <c r="G210" s="33">
        <v>56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 ht="30">
      <c r="A211" s="29" t="s">
        <v>34</v>
      </c>
      <c r="B211" s="36"/>
      <c r="C211" s="37"/>
      <c r="D211" s="37"/>
      <c r="E211" s="31" t="s">
        <v>283</v>
      </c>
      <c r="F211" s="37"/>
      <c r="G211" s="37"/>
      <c r="H211" s="37"/>
      <c r="I211" s="37"/>
      <c r="J211" s="38"/>
    </row>
    <row r="212">
      <c r="A212" s="29" t="s">
        <v>68</v>
      </c>
      <c r="B212" s="36"/>
      <c r="C212" s="37"/>
      <c r="D212" s="37"/>
      <c r="E212" s="43" t="s">
        <v>287</v>
      </c>
      <c r="F212" s="37"/>
      <c r="G212" s="37"/>
      <c r="H212" s="37"/>
      <c r="I212" s="37"/>
      <c r="J212" s="38"/>
    </row>
    <row r="213" ht="195">
      <c r="A213" s="29" t="s">
        <v>36</v>
      </c>
      <c r="B213" s="36"/>
      <c r="C213" s="37"/>
      <c r="D213" s="37"/>
      <c r="E213" s="31" t="s">
        <v>264</v>
      </c>
      <c r="F213" s="37"/>
      <c r="G213" s="37"/>
      <c r="H213" s="37"/>
      <c r="I213" s="37"/>
      <c r="J213" s="38"/>
    </row>
    <row r="214">
      <c r="A214" s="29" t="s">
        <v>29</v>
      </c>
      <c r="B214" s="29">
        <v>51</v>
      </c>
      <c r="C214" s="30" t="s">
        <v>288</v>
      </c>
      <c r="D214" s="29" t="s">
        <v>31</v>
      </c>
      <c r="E214" s="31" t="s">
        <v>289</v>
      </c>
      <c r="F214" s="32" t="s">
        <v>81</v>
      </c>
      <c r="G214" s="33">
        <v>17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 ht="45">
      <c r="A215" s="29" t="s">
        <v>34</v>
      </c>
      <c r="B215" s="36"/>
      <c r="C215" s="37"/>
      <c r="D215" s="37"/>
      <c r="E215" s="31" t="s">
        <v>290</v>
      </c>
      <c r="F215" s="37"/>
      <c r="G215" s="37"/>
      <c r="H215" s="37"/>
      <c r="I215" s="37"/>
      <c r="J215" s="38"/>
    </row>
    <row r="216">
      <c r="A216" s="29" t="s">
        <v>68</v>
      </c>
      <c r="B216" s="36"/>
      <c r="C216" s="37"/>
      <c r="D216" s="37"/>
      <c r="E216" s="43" t="s">
        <v>291</v>
      </c>
      <c r="F216" s="37"/>
      <c r="G216" s="37"/>
      <c r="H216" s="37"/>
      <c r="I216" s="37"/>
      <c r="J216" s="38"/>
    </row>
    <row r="217" ht="135">
      <c r="A217" s="29" t="s">
        <v>36</v>
      </c>
      <c r="B217" s="36"/>
      <c r="C217" s="37"/>
      <c r="D217" s="37"/>
      <c r="E217" s="31" t="s">
        <v>292</v>
      </c>
      <c r="F217" s="37"/>
      <c r="G217" s="37"/>
      <c r="H217" s="37"/>
      <c r="I217" s="37"/>
      <c r="J217" s="38"/>
    </row>
    <row r="218">
      <c r="A218" s="29" t="s">
        <v>29</v>
      </c>
      <c r="B218" s="29">
        <v>52</v>
      </c>
      <c r="C218" s="30" t="s">
        <v>293</v>
      </c>
      <c r="D218" s="29" t="s">
        <v>31</v>
      </c>
      <c r="E218" s="31" t="s">
        <v>294</v>
      </c>
      <c r="F218" s="32" t="s">
        <v>81</v>
      </c>
      <c r="G218" s="33">
        <v>128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 ht="45">
      <c r="A219" s="29" t="s">
        <v>34</v>
      </c>
      <c r="B219" s="36"/>
      <c r="C219" s="37"/>
      <c r="D219" s="37"/>
      <c r="E219" s="31" t="s">
        <v>290</v>
      </c>
      <c r="F219" s="37"/>
      <c r="G219" s="37"/>
      <c r="H219" s="37"/>
      <c r="I219" s="37"/>
      <c r="J219" s="38"/>
    </row>
    <row r="220">
      <c r="A220" s="29" t="s">
        <v>68</v>
      </c>
      <c r="B220" s="36"/>
      <c r="C220" s="37"/>
      <c r="D220" s="37"/>
      <c r="E220" s="43" t="s">
        <v>295</v>
      </c>
      <c r="F220" s="37"/>
      <c r="G220" s="37"/>
      <c r="H220" s="37"/>
      <c r="I220" s="37"/>
      <c r="J220" s="38"/>
    </row>
    <row r="221" ht="135">
      <c r="A221" s="29" t="s">
        <v>36</v>
      </c>
      <c r="B221" s="36"/>
      <c r="C221" s="37"/>
      <c r="D221" s="37"/>
      <c r="E221" s="31" t="s">
        <v>292</v>
      </c>
      <c r="F221" s="37"/>
      <c r="G221" s="37"/>
      <c r="H221" s="37"/>
      <c r="I221" s="37"/>
      <c r="J221" s="38"/>
    </row>
    <row r="222">
      <c r="A222" s="23" t="s">
        <v>26</v>
      </c>
      <c r="B222" s="24"/>
      <c r="C222" s="25" t="s">
        <v>296</v>
      </c>
      <c r="D222" s="26"/>
      <c r="E222" s="23" t="s">
        <v>297</v>
      </c>
      <c r="F222" s="26"/>
      <c r="G222" s="26"/>
      <c r="H222" s="26"/>
      <c r="I222" s="27">
        <f>SUMIFS(I223:I238,A223:A238,"P")</f>
        <v>0</v>
      </c>
      <c r="J222" s="28"/>
    </row>
    <row r="223">
      <c r="A223" s="29" t="s">
        <v>29</v>
      </c>
      <c r="B223" s="29">
        <v>53</v>
      </c>
      <c r="C223" s="30" t="s">
        <v>298</v>
      </c>
      <c r="D223" s="29" t="s">
        <v>31</v>
      </c>
      <c r="E223" s="31" t="s">
        <v>299</v>
      </c>
      <c r="F223" s="32" t="s">
        <v>105</v>
      </c>
      <c r="G223" s="33">
        <v>84.5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 ht="45">
      <c r="A224" s="29" t="s">
        <v>34</v>
      </c>
      <c r="B224" s="36"/>
      <c r="C224" s="37"/>
      <c r="D224" s="37"/>
      <c r="E224" s="31" t="s">
        <v>300</v>
      </c>
      <c r="F224" s="37"/>
      <c r="G224" s="37"/>
      <c r="H224" s="37"/>
      <c r="I224" s="37"/>
      <c r="J224" s="38"/>
    </row>
    <row r="225">
      <c r="A225" s="29" t="s">
        <v>68</v>
      </c>
      <c r="B225" s="36"/>
      <c r="C225" s="37"/>
      <c r="D225" s="37"/>
      <c r="E225" s="43" t="s">
        <v>301</v>
      </c>
      <c r="F225" s="37"/>
      <c r="G225" s="37"/>
      <c r="H225" s="37"/>
      <c r="I225" s="37"/>
      <c r="J225" s="38"/>
    </row>
    <row r="226" ht="330">
      <c r="A226" s="29" t="s">
        <v>36</v>
      </c>
      <c r="B226" s="36"/>
      <c r="C226" s="37"/>
      <c r="D226" s="37"/>
      <c r="E226" s="31" t="s">
        <v>302</v>
      </c>
      <c r="F226" s="37"/>
      <c r="G226" s="37"/>
      <c r="H226" s="37"/>
      <c r="I226" s="37"/>
      <c r="J226" s="38"/>
    </row>
    <row r="227">
      <c r="A227" s="29" t="s">
        <v>29</v>
      </c>
      <c r="B227" s="29">
        <v>54</v>
      </c>
      <c r="C227" s="30" t="s">
        <v>303</v>
      </c>
      <c r="D227" s="29" t="s">
        <v>31</v>
      </c>
      <c r="E227" s="31" t="s">
        <v>304</v>
      </c>
      <c r="F227" s="32" t="s">
        <v>105</v>
      </c>
      <c r="G227" s="33">
        <v>197.19999999999999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 ht="75">
      <c r="A228" s="29" t="s">
        <v>34</v>
      </c>
      <c r="B228" s="36"/>
      <c r="C228" s="37"/>
      <c r="D228" s="37"/>
      <c r="E228" s="31" t="s">
        <v>305</v>
      </c>
      <c r="F228" s="37"/>
      <c r="G228" s="37"/>
      <c r="H228" s="37"/>
      <c r="I228" s="37"/>
      <c r="J228" s="38"/>
    </row>
    <row r="229" ht="60">
      <c r="A229" s="29" t="s">
        <v>68</v>
      </c>
      <c r="B229" s="36"/>
      <c r="C229" s="37"/>
      <c r="D229" s="37"/>
      <c r="E229" s="43" t="s">
        <v>306</v>
      </c>
      <c r="F229" s="37"/>
      <c r="G229" s="37"/>
      <c r="H229" s="37"/>
      <c r="I229" s="37"/>
      <c r="J229" s="38"/>
    </row>
    <row r="230" ht="300">
      <c r="A230" s="29" t="s">
        <v>36</v>
      </c>
      <c r="B230" s="36"/>
      <c r="C230" s="37"/>
      <c r="D230" s="37"/>
      <c r="E230" s="31" t="s">
        <v>307</v>
      </c>
      <c r="F230" s="37"/>
      <c r="G230" s="37"/>
      <c r="H230" s="37"/>
      <c r="I230" s="37"/>
      <c r="J230" s="38"/>
    </row>
    <row r="231">
      <c r="A231" s="29" t="s">
        <v>29</v>
      </c>
      <c r="B231" s="29">
        <v>55</v>
      </c>
      <c r="C231" s="30" t="s">
        <v>308</v>
      </c>
      <c r="D231" s="29" t="s">
        <v>31</v>
      </c>
      <c r="E231" s="31" t="s">
        <v>309</v>
      </c>
      <c r="F231" s="32" t="s">
        <v>105</v>
      </c>
      <c r="G231" s="33">
        <v>197.19999999999999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 ht="75">
      <c r="A232" s="29" t="s">
        <v>34</v>
      </c>
      <c r="B232" s="36"/>
      <c r="C232" s="37"/>
      <c r="D232" s="37"/>
      <c r="E232" s="31" t="s">
        <v>310</v>
      </c>
      <c r="F232" s="37"/>
      <c r="G232" s="37"/>
      <c r="H232" s="37"/>
      <c r="I232" s="37"/>
      <c r="J232" s="38"/>
    </row>
    <row r="233" ht="60">
      <c r="A233" s="29" t="s">
        <v>68</v>
      </c>
      <c r="B233" s="36"/>
      <c r="C233" s="37"/>
      <c r="D233" s="37"/>
      <c r="E233" s="43" t="s">
        <v>306</v>
      </c>
      <c r="F233" s="37"/>
      <c r="G233" s="37"/>
      <c r="H233" s="37"/>
      <c r="I233" s="37"/>
      <c r="J233" s="38"/>
    </row>
    <row r="234" ht="315">
      <c r="A234" s="29" t="s">
        <v>36</v>
      </c>
      <c r="B234" s="36"/>
      <c r="C234" s="37"/>
      <c r="D234" s="37"/>
      <c r="E234" s="31" t="s">
        <v>311</v>
      </c>
      <c r="F234" s="37"/>
      <c r="G234" s="37"/>
      <c r="H234" s="37"/>
      <c r="I234" s="37"/>
      <c r="J234" s="38"/>
    </row>
    <row r="235">
      <c r="A235" s="29" t="s">
        <v>29</v>
      </c>
      <c r="B235" s="29">
        <v>56</v>
      </c>
      <c r="C235" s="30" t="s">
        <v>312</v>
      </c>
      <c r="D235" s="29" t="s">
        <v>31</v>
      </c>
      <c r="E235" s="31" t="s">
        <v>313</v>
      </c>
      <c r="F235" s="32" t="s">
        <v>87</v>
      </c>
      <c r="G235" s="33">
        <v>11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 ht="30">
      <c r="A236" s="29" t="s">
        <v>34</v>
      </c>
      <c r="B236" s="36"/>
      <c r="C236" s="37"/>
      <c r="D236" s="37"/>
      <c r="E236" s="31" t="s">
        <v>314</v>
      </c>
      <c r="F236" s="37"/>
      <c r="G236" s="37"/>
      <c r="H236" s="37"/>
      <c r="I236" s="37"/>
      <c r="J236" s="38"/>
    </row>
    <row r="237">
      <c r="A237" s="29" t="s">
        <v>68</v>
      </c>
      <c r="B237" s="36"/>
      <c r="C237" s="37"/>
      <c r="D237" s="37"/>
      <c r="E237" s="43" t="s">
        <v>315</v>
      </c>
      <c r="F237" s="37"/>
      <c r="G237" s="37"/>
      <c r="H237" s="37"/>
      <c r="I237" s="37"/>
      <c r="J237" s="38"/>
    </row>
    <row r="238" ht="30">
      <c r="A238" s="29" t="s">
        <v>36</v>
      </c>
      <c r="B238" s="36"/>
      <c r="C238" s="37"/>
      <c r="D238" s="37"/>
      <c r="E238" s="31" t="s">
        <v>316</v>
      </c>
      <c r="F238" s="37"/>
      <c r="G238" s="37"/>
      <c r="H238" s="37"/>
      <c r="I238" s="37"/>
      <c r="J238" s="38"/>
    </row>
    <row r="239">
      <c r="A239" s="23" t="s">
        <v>26</v>
      </c>
      <c r="B239" s="24"/>
      <c r="C239" s="25" t="s">
        <v>317</v>
      </c>
      <c r="D239" s="26"/>
      <c r="E239" s="23" t="s">
        <v>318</v>
      </c>
      <c r="F239" s="26"/>
      <c r="G239" s="26"/>
      <c r="H239" s="26"/>
      <c r="I239" s="27">
        <f>SUMIFS(I240:I275,A240:A275,"P")</f>
        <v>0</v>
      </c>
      <c r="J239" s="28"/>
    </row>
    <row r="240">
      <c r="A240" s="29" t="s">
        <v>29</v>
      </c>
      <c r="B240" s="29">
        <v>57</v>
      </c>
      <c r="C240" s="30" t="s">
        <v>319</v>
      </c>
      <c r="D240" s="29" t="s">
        <v>31</v>
      </c>
      <c r="E240" s="31" t="s">
        <v>320</v>
      </c>
      <c r="F240" s="32" t="s">
        <v>93</v>
      </c>
      <c r="G240" s="33">
        <v>0.85799999999999998</v>
      </c>
      <c r="H240" s="34">
        <v>0</v>
      </c>
      <c r="I240" s="34">
        <f>ROUND(G240*H240,P4)</f>
        <v>0</v>
      </c>
      <c r="J240" s="29"/>
      <c r="O240" s="35">
        <f>I240*0.21</f>
        <v>0</v>
      </c>
      <c r="P240">
        <v>3</v>
      </c>
    </row>
    <row r="241" ht="30">
      <c r="A241" s="29" t="s">
        <v>34</v>
      </c>
      <c r="B241" s="36"/>
      <c r="C241" s="37"/>
      <c r="D241" s="37"/>
      <c r="E241" s="31" t="s">
        <v>321</v>
      </c>
      <c r="F241" s="37"/>
      <c r="G241" s="37"/>
      <c r="H241" s="37"/>
      <c r="I241" s="37"/>
      <c r="J241" s="38"/>
    </row>
    <row r="242">
      <c r="A242" s="29" t="s">
        <v>68</v>
      </c>
      <c r="B242" s="36"/>
      <c r="C242" s="37"/>
      <c r="D242" s="37"/>
      <c r="E242" s="43" t="s">
        <v>322</v>
      </c>
      <c r="F242" s="37"/>
      <c r="G242" s="37"/>
      <c r="H242" s="37"/>
      <c r="I242" s="37"/>
      <c r="J242" s="38"/>
    </row>
    <row r="243" ht="60">
      <c r="A243" s="29" t="s">
        <v>36</v>
      </c>
      <c r="B243" s="36"/>
      <c r="C243" s="37"/>
      <c r="D243" s="37"/>
      <c r="E243" s="31" t="s">
        <v>323</v>
      </c>
      <c r="F243" s="37"/>
      <c r="G243" s="37"/>
      <c r="H243" s="37"/>
      <c r="I243" s="37"/>
      <c r="J243" s="38"/>
    </row>
    <row r="244" ht="30">
      <c r="A244" s="29" t="s">
        <v>29</v>
      </c>
      <c r="B244" s="29">
        <v>58</v>
      </c>
      <c r="C244" s="30" t="s">
        <v>324</v>
      </c>
      <c r="D244" s="29" t="s">
        <v>31</v>
      </c>
      <c r="E244" s="31" t="s">
        <v>325</v>
      </c>
      <c r="F244" s="32" t="s">
        <v>105</v>
      </c>
      <c r="G244" s="33">
        <v>563.5</v>
      </c>
      <c r="H244" s="34">
        <v>0</v>
      </c>
      <c r="I244" s="34">
        <f>ROUND(G244*H244,P4)</f>
        <v>0</v>
      </c>
      <c r="J244" s="29"/>
      <c r="O244" s="35">
        <f>I244*0.21</f>
        <v>0</v>
      </c>
      <c r="P244">
        <v>3</v>
      </c>
    </row>
    <row r="245" ht="45">
      <c r="A245" s="29" t="s">
        <v>34</v>
      </c>
      <c r="B245" s="36"/>
      <c r="C245" s="37"/>
      <c r="D245" s="37"/>
      <c r="E245" s="31" t="s">
        <v>326</v>
      </c>
      <c r="F245" s="37"/>
      <c r="G245" s="37"/>
      <c r="H245" s="37"/>
      <c r="I245" s="37"/>
      <c r="J245" s="38"/>
    </row>
    <row r="246" ht="30">
      <c r="A246" s="29" t="s">
        <v>68</v>
      </c>
      <c r="B246" s="36"/>
      <c r="C246" s="37"/>
      <c r="D246" s="37"/>
      <c r="E246" s="43" t="s">
        <v>327</v>
      </c>
      <c r="F246" s="37"/>
      <c r="G246" s="37"/>
      <c r="H246" s="37"/>
      <c r="I246" s="37"/>
      <c r="J246" s="38"/>
    </row>
    <row r="247" ht="60">
      <c r="A247" s="29" t="s">
        <v>36</v>
      </c>
      <c r="B247" s="36"/>
      <c r="C247" s="37"/>
      <c r="D247" s="37"/>
      <c r="E247" s="31" t="s">
        <v>328</v>
      </c>
      <c r="F247" s="37"/>
      <c r="G247" s="37"/>
      <c r="H247" s="37"/>
      <c r="I247" s="37"/>
      <c r="J247" s="38"/>
    </row>
    <row r="248" ht="30">
      <c r="A248" s="29" t="s">
        <v>29</v>
      </c>
      <c r="B248" s="29">
        <v>59</v>
      </c>
      <c r="C248" s="30" t="s">
        <v>329</v>
      </c>
      <c r="D248" s="29" t="s">
        <v>31</v>
      </c>
      <c r="E248" s="31" t="s">
        <v>330</v>
      </c>
      <c r="F248" s="32" t="s">
        <v>105</v>
      </c>
      <c r="G248" s="33">
        <v>150</v>
      </c>
      <c r="H248" s="34">
        <v>0</v>
      </c>
      <c r="I248" s="34">
        <f>ROUND(G248*H248,P4)</f>
        <v>0</v>
      </c>
      <c r="J248" s="29"/>
      <c r="O248" s="35">
        <f>I248*0.21</f>
        <v>0</v>
      </c>
      <c r="P248">
        <v>3</v>
      </c>
    </row>
    <row r="249" ht="60">
      <c r="A249" s="29" t="s">
        <v>34</v>
      </c>
      <c r="B249" s="36"/>
      <c r="C249" s="37"/>
      <c r="D249" s="37"/>
      <c r="E249" s="31" t="s">
        <v>331</v>
      </c>
      <c r="F249" s="37"/>
      <c r="G249" s="37"/>
      <c r="H249" s="37"/>
      <c r="I249" s="37"/>
      <c r="J249" s="38"/>
    </row>
    <row r="250">
      <c r="A250" s="29" t="s">
        <v>68</v>
      </c>
      <c r="B250" s="36"/>
      <c r="C250" s="37"/>
      <c r="D250" s="37"/>
      <c r="E250" s="43" t="s">
        <v>332</v>
      </c>
      <c r="F250" s="37"/>
      <c r="G250" s="37"/>
      <c r="H250" s="37"/>
      <c r="I250" s="37"/>
      <c r="J250" s="38"/>
    </row>
    <row r="251" ht="60">
      <c r="A251" s="29" t="s">
        <v>36</v>
      </c>
      <c r="B251" s="36"/>
      <c r="C251" s="37"/>
      <c r="D251" s="37"/>
      <c r="E251" s="31" t="s">
        <v>328</v>
      </c>
      <c r="F251" s="37"/>
      <c r="G251" s="37"/>
      <c r="H251" s="37"/>
      <c r="I251" s="37"/>
      <c r="J251" s="38"/>
    </row>
    <row r="252">
      <c r="A252" s="29" t="s">
        <v>29</v>
      </c>
      <c r="B252" s="29">
        <v>60</v>
      </c>
      <c r="C252" s="30" t="s">
        <v>333</v>
      </c>
      <c r="D252" s="29" t="s">
        <v>31</v>
      </c>
      <c r="E252" s="31" t="s">
        <v>334</v>
      </c>
      <c r="F252" s="32" t="s">
        <v>105</v>
      </c>
      <c r="G252" s="33">
        <v>29.5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 ht="60">
      <c r="A253" s="29" t="s">
        <v>34</v>
      </c>
      <c r="B253" s="36"/>
      <c r="C253" s="37"/>
      <c r="D253" s="37"/>
      <c r="E253" s="31" t="s">
        <v>335</v>
      </c>
      <c r="F253" s="37"/>
      <c r="G253" s="37"/>
      <c r="H253" s="37"/>
      <c r="I253" s="37"/>
      <c r="J253" s="38"/>
    </row>
    <row r="254">
      <c r="A254" s="29" t="s">
        <v>68</v>
      </c>
      <c r="B254" s="36"/>
      <c r="C254" s="37"/>
      <c r="D254" s="37"/>
      <c r="E254" s="43" t="s">
        <v>336</v>
      </c>
      <c r="F254" s="37"/>
      <c r="G254" s="37"/>
      <c r="H254" s="37"/>
      <c r="I254" s="37"/>
      <c r="J254" s="38"/>
    </row>
    <row r="255" ht="105">
      <c r="A255" s="29" t="s">
        <v>36</v>
      </c>
      <c r="B255" s="36"/>
      <c r="C255" s="37"/>
      <c r="D255" s="37"/>
      <c r="E255" s="31" t="s">
        <v>337</v>
      </c>
      <c r="F255" s="37"/>
      <c r="G255" s="37"/>
      <c r="H255" s="37"/>
      <c r="I255" s="37"/>
      <c r="J255" s="38"/>
    </row>
    <row r="256">
      <c r="A256" s="29" t="s">
        <v>29</v>
      </c>
      <c r="B256" s="29">
        <v>61</v>
      </c>
      <c r="C256" s="30" t="s">
        <v>338</v>
      </c>
      <c r="D256" s="29" t="s">
        <v>31</v>
      </c>
      <c r="E256" s="31" t="s">
        <v>339</v>
      </c>
      <c r="F256" s="32" t="s">
        <v>93</v>
      </c>
      <c r="G256" s="33">
        <v>0.90000000000000002</v>
      </c>
      <c r="H256" s="34">
        <v>0</v>
      </c>
      <c r="I256" s="34">
        <f>ROUND(G256*H256,P4)</f>
        <v>0</v>
      </c>
      <c r="J256" s="29"/>
      <c r="O256" s="35">
        <f>I256*0.21</f>
        <v>0</v>
      </c>
      <c r="P256">
        <v>3</v>
      </c>
    </row>
    <row r="257">
      <c r="A257" s="29" t="s">
        <v>34</v>
      </c>
      <c r="B257" s="36"/>
      <c r="C257" s="37"/>
      <c r="D257" s="37"/>
      <c r="E257" s="31" t="s">
        <v>340</v>
      </c>
      <c r="F257" s="37"/>
      <c r="G257" s="37"/>
      <c r="H257" s="37"/>
      <c r="I257" s="37"/>
      <c r="J257" s="38"/>
    </row>
    <row r="258">
      <c r="A258" s="29" t="s">
        <v>68</v>
      </c>
      <c r="B258" s="36"/>
      <c r="C258" s="37"/>
      <c r="D258" s="37"/>
      <c r="E258" s="43" t="s">
        <v>341</v>
      </c>
      <c r="F258" s="37"/>
      <c r="G258" s="37"/>
      <c r="H258" s="37"/>
      <c r="I258" s="37"/>
      <c r="J258" s="38"/>
    </row>
    <row r="259" ht="150">
      <c r="A259" s="29" t="s">
        <v>36</v>
      </c>
      <c r="B259" s="36"/>
      <c r="C259" s="37"/>
      <c r="D259" s="37"/>
      <c r="E259" s="31" t="s">
        <v>342</v>
      </c>
      <c r="F259" s="37"/>
      <c r="G259" s="37"/>
      <c r="H259" s="37"/>
      <c r="I259" s="37"/>
      <c r="J259" s="38"/>
    </row>
    <row r="260">
      <c r="A260" s="29" t="s">
        <v>29</v>
      </c>
      <c r="B260" s="29">
        <v>62</v>
      </c>
      <c r="C260" s="30" t="s">
        <v>343</v>
      </c>
      <c r="D260" s="29" t="s">
        <v>31</v>
      </c>
      <c r="E260" s="31" t="s">
        <v>344</v>
      </c>
      <c r="F260" s="32" t="s">
        <v>93</v>
      </c>
      <c r="G260" s="33">
        <v>1.5129999999999999</v>
      </c>
      <c r="H260" s="34">
        <v>0</v>
      </c>
      <c r="I260" s="34">
        <f>ROUND(G260*H260,P4)</f>
        <v>0</v>
      </c>
      <c r="J260" s="29"/>
      <c r="O260" s="35">
        <f>I260*0.21</f>
        <v>0</v>
      </c>
      <c r="P260">
        <v>3</v>
      </c>
    </row>
    <row r="261" ht="30">
      <c r="A261" s="29" t="s">
        <v>34</v>
      </c>
      <c r="B261" s="36"/>
      <c r="C261" s="37"/>
      <c r="D261" s="37"/>
      <c r="E261" s="31" t="s">
        <v>345</v>
      </c>
      <c r="F261" s="37"/>
      <c r="G261" s="37"/>
      <c r="H261" s="37"/>
      <c r="I261" s="37"/>
      <c r="J261" s="38"/>
    </row>
    <row r="262" ht="30">
      <c r="A262" s="29" t="s">
        <v>68</v>
      </c>
      <c r="B262" s="36"/>
      <c r="C262" s="37"/>
      <c r="D262" s="37"/>
      <c r="E262" s="43" t="s">
        <v>346</v>
      </c>
      <c r="F262" s="37"/>
      <c r="G262" s="37"/>
      <c r="H262" s="37"/>
      <c r="I262" s="37"/>
      <c r="J262" s="38"/>
    </row>
    <row r="263" ht="150">
      <c r="A263" s="29" t="s">
        <v>36</v>
      </c>
      <c r="B263" s="36"/>
      <c r="C263" s="37"/>
      <c r="D263" s="37"/>
      <c r="E263" s="31" t="s">
        <v>342</v>
      </c>
      <c r="F263" s="37"/>
      <c r="G263" s="37"/>
      <c r="H263" s="37"/>
      <c r="I263" s="37"/>
      <c r="J263" s="38"/>
    </row>
    <row r="264">
      <c r="A264" s="29" t="s">
        <v>29</v>
      </c>
      <c r="B264" s="29">
        <v>63</v>
      </c>
      <c r="C264" s="30" t="s">
        <v>347</v>
      </c>
      <c r="D264" s="29" t="s">
        <v>31</v>
      </c>
      <c r="E264" s="31" t="s">
        <v>348</v>
      </c>
      <c r="F264" s="32" t="s">
        <v>105</v>
      </c>
      <c r="G264" s="33">
        <v>4.5</v>
      </c>
      <c r="H264" s="34">
        <v>0</v>
      </c>
      <c r="I264" s="34">
        <f>ROUND(G264*H264,P4)</f>
        <v>0</v>
      </c>
      <c r="J264" s="29"/>
      <c r="O264" s="35">
        <f>I264*0.21</f>
        <v>0</v>
      </c>
      <c r="P264">
        <v>3</v>
      </c>
    </row>
    <row r="265" ht="45">
      <c r="A265" s="29" t="s">
        <v>34</v>
      </c>
      <c r="B265" s="36"/>
      <c r="C265" s="37"/>
      <c r="D265" s="37"/>
      <c r="E265" s="31" t="s">
        <v>349</v>
      </c>
      <c r="F265" s="37"/>
      <c r="G265" s="37"/>
      <c r="H265" s="37"/>
      <c r="I265" s="37"/>
      <c r="J265" s="38"/>
    </row>
    <row r="266" ht="30">
      <c r="A266" s="29" t="s">
        <v>68</v>
      </c>
      <c r="B266" s="36"/>
      <c r="C266" s="37"/>
      <c r="D266" s="37"/>
      <c r="E266" s="43" t="s">
        <v>350</v>
      </c>
      <c r="F266" s="37"/>
      <c r="G266" s="37"/>
      <c r="H266" s="37"/>
      <c r="I266" s="37"/>
      <c r="J266" s="38"/>
    </row>
    <row r="267" ht="180">
      <c r="A267" s="29" t="s">
        <v>36</v>
      </c>
      <c r="B267" s="36"/>
      <c r="C267" s="37"/>
      <c r="D267" s="37"/>
      <c r="E267" s="31" t="s">
        <v>351</v>
      </c>
      <c r="F267" s="37"/>
      <c r="G267" s="37"/>
      <c r="H267" s="37"/>
      <c r="I267" s="37"/>
      <c r="J267" s="38"/>
    </row>
    <row r="268">
      <c r="A268" s="29" t="s">
        <v>29</v>
      </c>
      <c r="B268" s="29">
        <v>64</v>
      </c>
      <c r="C268" s="30" t="s">
        <v>352</v>
      </c>
      <c r="D268" s="29" t="s">
        <v>31</v>
      </c>
      <c r="E268" s="31" t="s">
        <v>353</v>
      </c>
      <c r="F268" s="32" t="s">
        <v>105</v>
      </c>
      <c r="G268" s="33">
        <v>2.5</v>
      </c>
      <c r="H268" s="34">
        <v>0</v>
      </c>
      <c r="I268" s="34">
        <f>ROUND(G268*H268,P4)</f>
        <v>0</v>
      </c>
      <c r="J268" s="29"/>
      <c r="O268" s="35">
        <f>I268*0.21</f>
        <v>0</v>
      </c>
      <c r="P268">
        <v>3</v>
      </c>
    </row>
    <row r="269" ht="45">
      <c r="A269" s="29" t="s">
        <v>34</v>
      </c>
      <c r="B269" s="36"/>
      <c r="C269" s="37"/>
      <c r="D269" s="37"/>
      <c r="E269" s="31" t="s">
        <v>354</v>
      </c>
      <c r="F269" s="37"/>
      <c r="G269" s="37"/>
      <c r="H269" s="37"/>
      <c r="I269" s="37"/>
      <c r="J269" s="38"/>
    </row>
    <row r="270" ht="30">
      <c r="A270" s="29" t="s">
        <v>68</v>
      </c>
      <c r="B270" s="36"/>
      <c r="C270" s="37"/>
      <c r="D270" s="37"/>
      <c r="E270" s="43" t="s">
        <v>355</v>
      </c>
      <c r="F270" s="37"/>
      <c r="G270" s="37"/>
      <c r="H270" s="37"/>
      <c r="I270" s="37"/>
      <c r="J270" s="38"/>
    </row>
    <row r="271" ht="180">
      <c r="A271" s="29" t="s">
        <v>36</v>
      </c>
      <c r="B271" s="36"/>
      <c r="C271" s="37"/>
      <c r="D271" s="37"/>
      <c r="E271" s="31" t="s">
        <v>351</v>
      </c>
      <c r="F271" s="37"/>
      <c r="G271" s="37"/>
      <c r="H271" s="37"/>
      <c r="I271" s="37"/>
      <c r="J271" s="38"/>
    </row>
    <row r="272">
      <c r="A272" s="29" t="s">
        <v>29</v>
      </c>
      <c r="B272" s="29">
        <v>65</v>
      </c>
      <c r="C272" s="30" t="s">
        <v>356</v>
      </c>
      <c r="D272" s="29" t="s">
        <v>31</v>
      </c>
      <c r="E272" s="31" t="s">
        <v>357</v>
      </c>
      <c r="F272" s="32" t="s">
        <v>93</v>
      </c>
      <c r="G272" s="33">
        <v>0.39000000000000001</v>
      </c>
      <c r="H272" s="34">
        <v>0</v>
      </c>
      <c r="I272" s="34">
        <f>ROUND(G272*H272,P4)</f>
        <v>0</v>
      </c>
      <c r="J272" s="29"/>
      <c r="O272" s="35">
        <f>I272*0.21</f>
        <v>0</v>
      </c>
      <c r="P272">
        <v>3</v>
      </c>
    </row>
    <row r="273" ht="30">
      <c r="A273" s="29" t="s">
        <v>34</v>
      </c>
      <c r="B273" s="36"/>
      <c r="C273" s="37"/>
      <c r="D273" s="37"/>
      <c r="E273" s="31" t="s">
        <v>358</v>
      </c>
      <c r="F273" s="37"/>
      <c r="G273" s="37"/>
      <c r="H273" s="37"/>
      <c r="I273" s="37"/>
      <c r="J273" s="38"/>
    </row>
    <row r="274">
      <c r="A274" s="29" t="s">
        <v>68</v>
      </c>
      <c r="B274" s="36"/>
      <c r="C274" s="37"/>
      <c r="D274" s="37"/>
      <c r="E274" s="43" t="s">
        <v>359</v>
      </c>
      <c r="F274" s="37"/>
      <c r="G274" s="37"/>
      <c r="H274" s="37"/>
      <c r="I274" s="37"/>
      <c r="J274" s="38"/>
    </row>
    <row r="275" ht="90">
      <c r="A275" s="29" t="s">
        <v>36</v>
      </c>
      <c r="B275" s="39"/>
      <c r="C275" s="40"/>
      <c r="D275" s="40"/>
      <c r="E275" s="31" t="s">
        <v>360</v>
      </c>
      <c r="F275" s="40"/>
      <c r="G275" s="40"/>
      <c r="H275" s="40"/>
      <c r="I275" s="40"/>
      <c r="J275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361</v>
      </c>
      <c r="I3" s="16">
        <f>SUMIFS(I8:I124,A8:A124,"SD")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361</v>
      </c>
      <c r="D4" s="13"/>
      <c r="E4" s="14" t="s">
        <v>362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63</v>
      </c>
      <c r="D9" s="29" t="s">
        <v>64</v>
      </c>
      <c r="E9" s="31" t="s">
        <v>65</v>
      </c>
      <c r="F9" s="32" t="s">
        <v>66</v>
      </c>
      <c r="G9" s="33">
        <v>137.19999999999999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363</v>
      </c>
      <c r="F10" s="37"/>
      <c r="G10" s="37"/>
      <c r="H10" s="37"/>
      <c r="I10" s="37"/>
      <c r="J10" s="38"/>
    </row>
    <row r="11" ht="60">
      <c r="A11" s="29" t="s">
        <v>68</v>
      </c>
      <c r="B11" s="36"/>
      <c r="C11" s="37"/>
      <c r="D11" s="37"/>
      <c r="E11" s="43" t="s">
        <v>364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70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63</v>
      </c>
      <c r="D13" s="29" t="s">
        <v>71</v>
      </c>
      <c r="E13" s="31" t="s">
        <v>65</v>
      </c>
      <c r="F13" s="32" t="s">
        <v>66</v>
      </c>
      <c r="G13" s="33">
        <v>2.8519999999999999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72</v>
      </c>
      <c r="F14" s="37"/>
      <c r="G14" s="37"/>
      <c r="H14" s="37"/>
      <c r="I14" s="37"/>
      <c r="J14" s="38"/>
    </row>
    <row r="15" ht="45">
      <c r="A15" s="29" t="s">
        <v>68</v>
      </c>
      <c r="B15" s="36"/>
      <c r="C15" s="37"/>
      <c r="D15" s="37"/>
      <c r="E15" s="43" t="s">
        <v>365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1" t="s">
        <v>70</v>
      </c>
      <c r="F16" s="37"/>
      <c r="G16" s="37"/>
      <c r="H16" s="37"/>
      <c r="I16" s="37"/>
      <c r="J16" s="38"/>
    </row>
    <row r="17">
      <c r="A17" s="23" t="s">
        <v>26</v>
      </c>
      <c r="B17" s="24"/>
      <c r="C17" s="25" t="s">
        <v>77</v>
      </c>
      <c r="D17" s="26"/>
      <c r="E17" s="23" t="s">
        <v>78</v>
      </c>
      <c r="F17" s="26"/>
      <c r="G17" s="26"/>
      <c r="H17" s="26"/>
      <c r="I17" s="27">
        <f>SUMIFS(I18:I85,A18:A85,"P")</f>
        <v>0</v>
      </c>
      <c r="J17" s="28"/>
    </row>
    <row r="18">
      <c r="A18" s="29" t="s">
        <v>29</v>
      </c>
      <c r="B18" s="29">
        <v>3</v>
      </c>
      <c r="C18" s="30" t="s">
        <v>79</v>
      </c>
      <c r="D18" s="29" t="s">
        <v>31</v>
      </c>
      <c r="E18" s="31" t="s">
        <v>80</v>
      </c>
      <c r="F18" s="32" t="s">
        <v>81</v>
      </c>
      <c r="G18" s="33">
        <v>105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34</v>
      </c>
      <c r="B19" s="36"/>
      <c r="C19" s="37"/>
      <c r="D19" s="37"/>
      <c r="E19" s="31" t="s">
        <v>366</v>
      </c>
      <c r="F19" s="37"/>
      <c r="G19" s="37"/>
      <c r="H19" s="37"/>
      <c r="I19" s="37"/>
      <c r="J19" s="38"/>
    </row>
    <row r="20" ht="45">
      <c r="A20" s="29" t="s">
        <v>68</v>
      </c>
      <c r="B20" s="36"/>
      <c r="C20" s="37"/>
      <c r="D20" s="37"/>
      <c r="E20" s="43" t="s">
        <v>367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31" t="s">
        <v>84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91</v>
      </c>
      <c r="D22" s="29" t="s">
        <v>31</v>
      </c>
      <c r="E22" s="31" t="s">
        <v>92</v>
      </c>
      <c r="F22" s="32" t="s">
        <v>93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/>
      <c r="F23" s="37"/>
      <c r="G23" s="37"/>
      <c r="H23" s="37"/>
      <c r="I23" s="37"/>
      <c r="J23" s="38"/>
    </row>
    <row r="24">
      <c r="A24" s="29" t="s">
        <v>68</v>
      </c>
      <c r="B24" s="36"/>
      <c r="C24" s="37"/>
      <c r="D24" s="37"/>
      <c r="E24" s="43" t="s">
        <v>368</v>
      </c>
      <c r="F24" s="37"/>
      <c r="G24" s="37"/>
      <c r="H24" s="37"/>
      <c r="I24" s="37"/>
      <c r="J24" s="38"/>
    </row>
    <row r="25" ht="90">
      <c r="A25" s="29" t="s">
        <v>36</v>
      </c>
      <c r="B25" s="36"/>
      <c r="C25" s="37"/>
      <c r="D25" s="37"/>
      <c r="E25" s="31" t="s">
        <v>95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96</v>
      </c>
      <c r="D26" s="29" t="s">
        <v>31</v>
      </c>
      <c r="E26" s="31" t="s">
        <v>97</v>
      </c>
      <c r="F26" s="32" t="s">
        <v>93</v>
      </c>
      <c r="G26" s="33">
        <v>0.23999999999999999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98</v>
      </c>
      <c r="F27" s="37"/>
      <c r="G27" s="37"/>
      <c r="H27" s="37"/>
      <c r="I27" s="37"/>
      <c r="J27" s="38"/>
    </row>
    <row r="28">
      <c r="A28" s="29" t="s">
        <v>68</v>
      </c>
      <c r="B28" s="36"/>
      <c r="C28" s="37"/>
      <c r="D28" s="37"/>
      <c r="E28" s="43" t="s">
        <v>369</v>
      </c>
      <c r="F28" s="37"/>
      <c r="G28" s="37"/>
      <c r="H28" s="37"/>
      <c r="I28" s="37"/>
      <c r="J28" s="38"/>
    </row>
    <row r="29" ht="90">
      <c r="A29" s="29" t="s">
        <v>36</v>
      </c>
      <c r="B29" s="36"/>
      <c r="C29" s="37"/>
      <c r="D29" s="37"/>
      <c r="E29" s="31" t="s">
        <v>95</v>
      </c>
      <c r="F29" s="37"/>
      <c r="G29" s="37"/>
      <c r="H29" s="37"/>
      <c r="I29" s="37"/>
      <c r="J29" s="38"/>
    </row>
    <row r="30" ht="30">
      <c r="A30" s="29" t="s">
        <v>29</v>
      </c>
      <c r="B30" s="29">
        <v>6</v>
      </c>
      <c r="C30" s="30" t="s">
        <v>100</v>
      </c>
      <c r="D30" s="29" t="s">
        <v>31</v>
      </c>
      <c r="E30" s="31" t="s">
        <v>101</v>
      </c>
      <c r="F30" s="32" t="s">
        <v>93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98</v>
      </c>
      <c r="F31" s="37"/>
      <c r="G31" s="37"/>
      <c r="H31" s="37"/>
      <c r="I31" s="37"/>
      <c r="J31" s="38"/>
    </row>
    <row r="32">
      <c r="A32" s="29" t="s">
        <v>68</v>
      </c>
      <c r="B32" s="36"/>
      <c r="C32" s="37"/>
      <c r="D32" s="37"/>
      <c r="E32" s="43" t="s">
        <v>370</v>
      </c>
      <c r="F32" s="37"/>
      <c r="G32" s="37"/>
      <c r="H32" s="37"/>
      <c r="I32" s="37"/>
      <c r="J32" s="38"/>
    </row>
    <row r="33" ht="90">
      <c r="A33" s="29" t="s">
        <v>36</v>
      </c>
      <c r="B33" s="36"/>
      <c r="C33" s="37"/>
      <c r="D33" s="37"/>
      <c r="E33" s="31" t="s">
        <v>95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113</v>
      </c>
      <c r="D34" s="29" t="s">
        <v>31</v>
      </c>
      <c r="E34" s="31" t="s">
        <v>114</v>
      </c>
      <c r="F34" s="32" t="s">
        <v>93</v>
      </c>
      <c r="G34" s="33">
        <v>51.899999999999999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34</v>
      </c>
      <c r="B35" s="36"/>
      <c r="C35" s="37"/>
      <c r="D35" s="37"/>
      <c r="E35" s="31" t="s">
        <v>115</v>
      </c>
      <c r="F35" s="37"/>
      <c r="G35" s="37"/>
      <c r="H35" s="37"/>
      <c r="I35" s="37"/>
      <c r="J35" s="38"/>
    </row>
    <row r="36" ht="75">
      <c r="A36" s="29" t="s">
        <v>68</v>
      </c>
      <c r="B36" s="36"/>
      <c r="C36" s="37"/>
      <c r="D36" s="37"/>
      <c r="E36" s="43" t="s">
        <v>371</v>
      </c>
      <c r="F36" s="37"/>
      <c r="G36" s="37"/>
      <c r="H36" s="37"/>
      <c r="I36" s="37"/>
      <c r="J36" s="38"/>
    </row>
    <row r="37" ht="409.5">
      <c r="A37" s="29" t="s">
        <v>36</v>
      </c>
      <c r="B37" s="36"/>
      <c r="C37" s="37"/>
      <c r="D37" s="37"/>
      <c r="E37" s="31" t="s">
        <v>117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118</v>
      </c>
      <c r="D38" s="29" t="s">
        <v>119</v>
      </c>
      <c r="E38" s="31" t="s">
        <v>120</v>
      </c>
      <c r="F38" s="32" t="s">
        <v>93</v>
      </c>
      <c r="G38" s="33">
        <v>46.399999999999999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1" t="s">
        <v>121</v>
      </c>
      <c r="F39" s="37"/>
      <c r="G39" s="37"/>
      <c r="H39" s="37"/>
      <c r="I39" s="37"/>
      <c r="J39" s="38"/>
    </row>
    <row r="40" ht="60">
      <c r="A40" s="29" t="s">
        <v>68</v>
      </c>
      <c r="B40" s="36"/>
      <c r="C40" s="37"/>
      <c r="D40" s="37"/>
      <c r="E40" s="43" t="s">
        <v>372</v>
      </c>
      <c r="F40" s="37"/>
      <c r="G40" s="37"/>
      <c r="H40" s="37"/>
      <c r="I40" s="37"/>
      <c r="J40" s="38"/>
    </row>
    <row r="41" ht="390">
      <c r="A41" s="29" t="s">
        <v>36</v>
      </c>
      <c r="B41" s="36"/>
      <c r="C41" s="37"/>
      <c r="D41" s="37"/>
      <c r="E41" s="31" t="s">
        <v>123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118</v>
      </c>
      <c r="D42" s="29" t="s">
        <v>124</v>
      </c>
      <c r="E42" s="31" t="s">
        <v>120</v>
      </c>
      <c r="F42" s="32" t="s">
        <v>93</v>
      </c>
      <c r="G42" s="33">
        <v>11.363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1" t="s">
        <v>121</v>
      </c>
      <c r="F43" s="37"/>
      <c r="G43" s="37"/>
      <c r="H43" s="37"/>
      <c r="I43" s="37"/>
      <c r="J43" s="38"/>
    </row>
    <row r="44" ht="60">
      <c r="A44" s="29" t="s">
        <v>68</v>
      </c>
      <c r="B44" s="36"/>
      <c r="C44" s="37"/>
      <c r="D44" s="37"/>
      <c r="E44" s="43" t="s">
        <v>373</v>
      </c>
      <c r="F44" s="37"/>
      <c r="G44" s="37"/>
      <c r="H44" s="37"/>
      <c r="I44" s="37"/>
      <c r="J44" s="38"/>
    </row>
    <row r="45" ht="390">
      <c r="A45" s="29" t="s">
        <v>36</v>
      </c>
      <c r="B45" s="36"/>
      <c r="C45" s="37"/>
      <c r="D45" s="37"/>
      <c r="E45" s="31" t="s">
        <v>123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134</v>
      </c>
      <c r="D46" s="29" t="s">
        <v>31</v>
      </c>
      <c r="E46" s="31" t="s">
        <v>135</v>
      </c>
      <c r="F46" s="32" t="s">
        <v>93</v>
      </c>
      <c r="G46" s="33">
        <v>30.399999999999999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120">
      <c r="A47" s="29" t="s">
        <v>34</v>
      </c>
      <c r="B47" s="36"/>
      <c r="C47" s="37"/>
      <c r="D47" s="37"/>
      <c r="E47" s="31" t="s">
        <v>136</v>
      </c>
      <c r="F47" s="37"/>
      <c r="G47" s="37"/>
      <c r="H47" s="37"/>
      <c r="I47" s="37"/>
      <c r="J47" s="38"/>
    </row>
    <row r="48">
      <c r="A48" s="29" t="s">
        <v>68</v>
      </c>
      <c r="B48" s="36"/>
      <c r="C48" s="37"/>
      <c r="D48" s="37"/>
      <c r="E48" s="43" t="s">
        <v>374</v>
      </c>
      <c r="F48" s="37"/>
      <c r="G48" s="37"/>
      <c r="H48" s="37"/>
      <c r="I48" s="37"/>
      <c r="J48" s="38"/>
    </row>
    <row r="49" ht="345">
      <c r="A49" s="29" t="s">
        <v>36</v>
      </c>
      <c r="B49" s="36"/>
      <c r="C49" s="37"/>
      <c r="D49" s="37"/>
      <c r="E49" s="31" t="s">
        <v>138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139</v>
      </c>
      <c r="D50" s="29" t="s">
        <v>31</v>
      </c>
      <c r="E50" s="31" t="s">
        <v>140</v>
      </c>
      <c r="F50" s="32" t="s">
        <v>93</v>
      </c>
      <c r="G50" s="33">
        <v>51.899999999999999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1" t="s">
        <v>141</v>
      </c>
      <c r="F51" s="37"/>
      <c r="G51" s="37"/>
      <c r="H51" s="37"/>
      <c r="I51" s="37"/>
      <c r="J51" s="38"/>
    </row>
    <row r="52">
      <c r="A52" s="29" t="s">
        <v>68</v>
      </c>
      <c r="B52" s="36"/>
      <c r="C52" s="37"/>
      <c r="D52" s="37"/>
      <c r="E52" s="43" t="s">
        <v>375</v>
      </c>
      <c r="F52" s="37"/>
      <c r="G52" s="37"/>
      <c r="H52" s="37"/>
      <c r="I52" s="37"/>
      <c r="J52" s="38"/>
    </row>
    <row r="53" ht="240">
      <c r="A53" s="29" t="s">
        <v>36</v>
      </c>
      <c r="B53" s="36"/>
      <c r="C53" s="37"/>
      <c r="D53" s="37"/>
      <c r="E53" s="31" t="s">
        <v>143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144</v>
      </c>
      <c r="D54" s="29" t="s">
        <v>31</v>
      </c>
      <c r="E54" s="31" t="s">
        <v>145</v>
      </c>
      <c r="F54" s="32" t="s">
        <v>93</v>
      </c>
      <c r="G54" s="33">
        <v>11.5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135">
      <c r="A55" s="29" t="s">
        <v>34</v>
      </c>
      <c r="B55" s="36"/>
      <c r="C55" s="37"/>
      <c r="D55" s="37"/>
      <c r="E55" s="31" t="s">
        <v>146</v>
      </c>
      <c r="F55" s="37"/>
      <c r="G55" s="37"/>
      <c r="H55" s="37"/>
      <c r="I55" s="37"/>
      <c r="J55" s="38"/>
    </row>
    <row r="56">
      <c r="A56" s="29" t="s">
        <v>68</v>
      </c>
      <c r="B56" s="36"/>
      <c r="C56" s="37"/>
      <c r="D56" s="37"/>
      <c r="E56" s="43" t="s">
        <v>376</v>
      </c>
      <c r="F56" s="37"/>
      <c r="G56" s="37"/>
      <c r="H56" s="37"/>
      <c r="I56" s="37"/>
      <c r="J56" s="38"/>
    </row>
    <row r="57" ht="345">
      <c r="A57" s="29" t="s">
        <v>36</v>
      </c>
      <c r="B57" s="36"/>
      <c r="C57" s="37"/>
      <c r="D57" s="37"/>
      <c r="E57" s="31" t="s">
        <v>138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148</v>
      </c>
      <c r="D58" s="29" t="s">
        <v>31</v>
      </c>
      <c r="E58" s="31" t="s">
        <v>149</v>
      </c>
      <c r="F58" s="32" t="s">
        <v>93</v>
      </c>
      <c r="G58" s="33">
        <v>4.5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165">
      <c r="A59" s="29" t="s">
        <v>34</v>
      </c>
      <c r="B59" s="36"/>
      <c r="C59" s="37"/>
      <c r="D59" s="37"/>
      <c r="E59" s="31" t="s">
        <v>377</v>
      </c>
      <c r="F59" s="37"/>
      <c r="G59" s="37"/>
      <c r="H59" s="37"/>
      <c r="I59" s="37"/>
      <c r="J59" s="38"/>
    </row>
    <row r="60" ht="30">
      <c r="A60" s="29" t="s">
        <v>68</v>
      </c>
      <c r="B60" s="36"/>
      <c r="C60" s="37"/>
      <c r="D60" s="37"/>
      <c r="E60" s="43" t="s">
        <v>378</v>
      </c>
      <c r="F60" s="37"/>
      <c r="G60" s="37"/>
      <c r="H60" s="37"/>
      <c r="I60" s="37"/>
      <c r="J60" s="38"/>
    </row>
    <row r="61" ht="315">
      <c r="A61" s="29" t="s">
        <v>36</v>
      </c>
      <c r="B61" s="36"/>
      <c r="C61" s="37"/>
      <c r="D61" s="37"/>
      <c r="E61" s="31" t="s">
        <v>152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160</v>
      </c>
      <c r="D62" s="29" t="s">
        <v>31</v>
      </c>
      <c r="E62" s="31" t="s">
        <v>161</v>
      </c>
      <c r="F62" s="32" t="s">
        <v>81</v>
      </c>
      <c r="G62" s="33">
        <v>10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31" t="s">
        <v>162</v>
      </c>
      <c r="F63" s="37"/>
      <c r="G63" s="37"/>
      <c r="H63" s="37"/>
      <c r="I63" s="37"/>
      <c r="J63" s="38"/>
    </row>
    <row r="64">
      <c r="A64" s="29" t="s">
        <v>68</v>
      </c>
      <c r="B64" s="36"/>
      <c r="C64" s="37"/>
      <c r="D64" s="37"/>
      <c r="E64" s="43" t="s">
        <v>379</v>
      </c>
      <c r="F64" s="37"/>
      <c r="G64" s="37"/>
      <c r="H64" s="37"/>
      <c r="I64" s="37"/>
      <c r="J64" s="38"/>
    </row>
    <row r="65" ht="30">
      <c r="A65" s="29" t="s">
        <v>36</v>
      </c>
      <c r="B65" s="36"/>
      <c r="C65" s="37"/>
      <c r="D65" s="37"/>
      <c r="E65" s="31" t="s">
        <v>164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165</v>
      </c>
      <c r="D66" s="29" t="s">
        <v>31</v>
      </c>
      <c r="E66" s="31" t="s">
        <v>166</v>
      </c>
      <c r="F66" s="32" t="s">
        <v>81</v>
      </c>
      <c r="G66" s="33">
        <v>36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34</v>
      </c>
      <c r="B67" s="36"/>
      <c r="C67" s="37"/>
      <c r="D67" s="37"/>
      <c r="E67" s="31" t="s">
        <v>167</v>
      </c>
      <c r="F67" s="37"/>
      <c r="G67" s="37"/>
      <c r="H67" s="37"/>
      <c r="I67" s="37"/>
      <c r="J67" s="38"/>
    </row>
    <row r="68">
      <c r="A68" s="29" t="s">
        <v>68</v>
      </c>
      <c r="B68" s="36"/>
      <c r="C68" s="37"/>
      <c r="D68" s="37"/>
      <c r="E68" s="43" t="s">
        <v>380</v>
      </c>
      <c r="F68" s="37"/>
      <c r="G68" s="37"/>
      <c r="H68" s="37"/>
      <c r="I68" s="37"/>
      <c r="J68" s="38"/>
    </row>
    <row r="69" ht="45">
      <c r="A69" s="29" t="s">
        <v>36</v>
      </c>
      <c r="B69" s="36"/>
      <c r="C69" s="37"/>
      <c r="D69" s="37"/>
      <c r="E69" s="31" t="s">
        <v>169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170</v>
      </c>
      <c r="D70" s="29" t="s">
        <v>31</v>
      </c>
      <c r="E70" s="31" t="s">
        <v>171</v>
      </c>
      <c r="F70" s="32" t="s">
        <v>81</v>
      </c>
      <c r="G70" s="33">
        <v>39.75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34</v>
      </c>
      <c r="B71" s="36"/>
      <c r="C71" s="37"/>
      <c r="D71" s="37"/>
      <c r="E71" s="31" t="s">
        <v>172</v>
      </c>
      <c r="F71" s="37"/>
      <c r="G71" s="37"/>
      <c r="H71" s="37"/>
      <c r="I71" s="37"/>
      <c r="J71" s="38"/>
    </row>
    <row r="72" ht="30">
      <c r="A72" s="29" t="s">
        <v>68</v>
      </c>
      <c r="B72" s="36"/>
      <c r="C72" s="37"/>
      <c r="D72" s="37"/>
      <c r="E72" s="43" t="s">
        <v>381</v>
      </c>
      <c r="F72" s="37"/>
      <c r="G72" s="37"/>
      <c r="H72" s="37"/>
      <c r="I72" s="37"/>
      <c r="J72" s="38"/>
    </row>
    <row r="73" ht="45">
      <c r="A73" s="29" t="s">
        <v>36</v>
      </c>
      <c r="B73" s="36"/>
      <c r="C73" s="37"/>
      <c r="D73" s="37"/>
      <c r="E73" s="31" t="s">
        <v>174</v>
      </c>
      <c r="F73" s="37"/>
      <c r="G73" s="37"/>
      <c r="H73" s="37"/>
      <c r="I73" s="37"/>
      <c r="J73" s="38"/>
    </row>
    <row r="74">
      <c r="A74" s="29" t="s">
        <v>29</v>
      </c>
      <c r="B74" s="29">
        <v>17</v>
      </c>
      <c r="C74" s="30" t="s">
        <v>175</v>
      </c>
      <c r="D74" s="29" t="s">
        <v>31</v>
      </c>
      <c r="E74" s="31" t="s">
        <v>176</v>
      </c>
      <c r="F74" s="32" t="s">
        <v>81</v>
      </c>
      <c r="G74" s="33">
        <v>75.75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45">
      <c r="A75" s="29" t="s">
        <v>34</v>
      </c>
      <c r="B75" s="36"/>
      <c r="C75" s="37"/>
      <c r="D75" s="37"/>
      <c r="E75" s="31" t="s">
        <v>177</v>
      </c>
      <c r="F75" s="37"/>
      <c r="G75" s="37"/>
      <c r="H75" s="37"/>
      <c r="I75" s="37"/>
      <c r="J75" s="38"/>
    </row>
    <row r="76" ht="45">
      <c r="A76" s="29" t="s">
        <v>68</v>
      </c>
      <c r="B76" s="36"/>
      <c r="C76" s="37"/>
      <c r="D76" s="37"/>
      <c r="E76" s="43" t="s">
        <v>382</v>
      </c>
      <c r="F76" s="37"/>
      <c r="G76" s="37"/>
      <c r="H76" s="37"/>
      <c r="I76" s="37"/>
      <c r="J76" s="38"/>
    </row>
    <row r="77" ht="30">
      <c r="A77" s="29" t="s">
        <v>36</v>
      </c>
      <c r="B77" s="36"/>
      <c r="C77" s="37"/>
      <c r="D77" s="37"/>
      <c r="E77" s="31" t="s">
        <v>179</v>
      </c>
      <c r="F77" s="37"/>
      <c r="G77" s="37"/>
      <c r="H77" s="37"/>
      <c r="I77" s="37"/>
      <c r="J77" s="38"/>
    </row>
    <row r="78">
      <c r="A78" s="29" t="s">
        <v>29</v>
      </c>
      <c r="B78" s="29">
        <v>18</v>
      </c>
      <c r="C78" s="30" t="s">
        <v>180</v>
      </c>
      <c r="D78" s="29" t="s">
        <v>31</v>
      </c>
      <c r="E78" s="31" t="s">
        <v>181</v>
      </c>
      <c r="F78" s="32" t="s">
        <v>81</v>
      </c>
      <c r="G78" s="33">
        <v>151.5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75">
      <c r="A79" s="29" t="s">
        <v>34</v>
      </c>
      <c r="B79" s="36"/>
      <c r="C79" s="37"/>
      <c r="D79" s="37"/>
      <c r="E79" s="31" t="s">
        <v>182</v>
      </c>
      <c r="F79" s="37"/>
      <c r="G79" s="37"/>
      <c r="H79" s="37"/>
      <c r="I79" s="37"/>
      <c r="J79" s="38"/>
    </row>
    <row r="80">
      <c r="A80" s="29" t="s">
        <v>68</v>
      </c>
      <c r="B80" s="36"/>
      <c r="C80" s="37"/>
      <c r="D80" s="37"/>
      <c r="E80" s="43" t="s">
        <v>383</v>
      </c>
      <c r="F80" s="37"/>
      <c r="G80" s="37"/>
      <c r="H80" s="37"/>
      <c r="I80" s="37"/>
      <c r="J80" s="38"/>
    </row>
    <row r="81" ht="45">
      <c r="A81" s="29" t="s">
        <v>36</v>
      </c>
      <c r="B81" s="36"/>
      <c r="C81" s="37"/>
      <c r="D81" s="37"/>
      <c r="E81" s="31" t="s">
        <v>184</v>
      </c>
      <c r="F81" s="37"/>
      <c r="G81" s="37"/>
      <c r="H81" s="37"/>
      <c r="I81" s="37"/>
      <c r="J81" s="38"/>
    </row>
    <row r="82">
      <c r="A82" s="29" t="s">
        <v>29</v>
      </c>
      <c r="B82" s="29">
        <v>19</v>
      </c>
      <c r="C82" s="30" t="s">
        <v>185</v>
      </c>
      <c r="D82" s="29" t="s">
        <v>31</v>
      </c>
      <c r="E82" s="31" t="s">
        <v>186</v>
      </c>
      <c r="F82" s="32" t="s">
        <v>81</v>
      </c>
      <c r="G82" s="33">
        <v>113.625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45">
      <c r="A83" s="29" t="s">
        <v>34</v>
      </c>
      <c r="B83" s="36"/>
      <c r="C83" s="37"/>
      <c r="D83" s="37"/>
      <c r="E83" s="31" t="s">
        <v>187</v>
      </c>
      <c r="F83" s="37"/>
      <c r="G83" s="37"/>
      <c r="H83" s="37"/>
      <c r="I83" s="37"/>
      <c r="J83" s="38"/>
    </row>
    <row r="84">
      <c r="A84" s="29" t="s">
        <v>68</v>
      </c>
      <c r="B84" s="36"/>
      <c r="C84" s="37"/>
      <c r="D84" s="37"/>
      <c r="E84" s="43" t="s">
        <v>384</v>
      </c>
      <c r="F84" s="37"/>
      <c r="G84" s="37"/>
      <c r="H84" s="37"/>
      <c r="I84" s="37"/>
      <c r="J84" s="38"/>
    </row>
    <row r="85" ht="45">
      <c r="A85" s="29" t="s">
        <v>36</v>
      </c>
      <c r="B85" s="36"/>
      <c r="C85" s="37"/>
      <c r="D85" s="37"/>
      <c r="E85" s="31" t="s">
        <v>189</v>
      </c>
      <c r="F85" s="37"/>
      <c r="G85" s="37"/>
      <c r="H85" s="37"/>
      <c r="I85" s="37"/>
      <c r="J85" s="38"/>
    </row>
    <row r="86">
      <c r="A86" s="23" t="s">
        <v>26</v>
      </c>
      <c r="B86" s="24"/>
      <c r="C86" s="25" t="s">
        <v>190</v>
      </c>
      <c r="D86" s="26"/>
      <c r="E86" s="23" t="s">
        <v>191</v>
      </c>
      <c r="F86" s="26"/>
      <c r="G86" s="26"/>
      <c r="H86" s="26"/>
      <c r="I86" s="27">
        <f>SUMIFS(I87:I90,A87:A90,"P")</f>
        <v>0</v>
      </c>
      <c r="J86" s="28"/>
    </row>
    <row r="87">
      <c r="A87" s="29" t="s">
        <v>29</v>
      </c>
      <c r="B87" s="29">
        <v>20</v>
      </c>
      <c r="C87" s="30" t="s">
        <v>192</v>
      </c>
      <c r="D87" s="29" t="s">
        <v>31</v>
      </c>
      <c r="E87" s="31" t="s">
        <v>193</v>
      </c>
      <c r="F87" s="32" t="s">
        <v>81</v>
      </c>
      <c r="G87" s="33">
        <v>57.5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120">
      <c r="A88" s="29" t="s">
        <v>34</v>
      </c>
      <c r="B88" s="36"/>
      <c r="C88" s="37"/>
      <c r="D88" s="37"/>
      <c r="E88" s="31" t="s">
        <v>194</v>
      </c>
      <c r="F88" s="37"/>
      <c r="G88" s="37"/>
      <c r="H88" s="37"/>
      <c r="I88" s="37"/>
      <c r="J88" s="38"/>
    </row>
    <row r="89">
      <c r="A89" s="29" t="s">
        <v>68</v>
      </c>
      <c r="B89" s="36"/>
      <c r="C89" s="37"/>
      <c r="D89" s="37"/>
      <c r="E89" s="43" t="s">
        <v>385</v>
      </c>
      <c r="F89" s="37"/>
      <c r="G89" s="37"/>
      <c r="H89" s="37"/>
      <c r="I89" s="37"/>
      <c r="J89" s="38"/>
    </row>
    <row r="90" ht="120">
      <c r="A90" s="29" t="s">
        <v>36</v>
      </c>
      <c r="B90" s="36"/>
      <c r="C90" s="37"/>
      <c r="D90" s="37"/>
      <c r="E90" s="31" t="s">
        <v>196</v>
      </c>
      <c r="F90" s="37"/>
      <c r="G90" s="37"/>
      <c r="H90" s="37"/>
      <c r="I90" s="37"/>
      <c r="J90" s="38"/>
    </row>
    <row r="91">
      <c r="A91" s="23" t="s">
        <v>26</v>
      </c>
      <c r="B91" s="24"/>
      <c r="C91" s="25" t="s">
        <v>231</v>
      </c>
      <c r="D91" s="26"/>
      <c r="E91" s="23" t="s">
        <v>232</v>
      </c>
      <c r="F91" s="26"/>
      <c r="G91" s="26"/>
      <c r="H91" s="26"/>
      <c r="I91" s="27">
        <f>SUMIFS(I92:I111,A92:A111,"P")</f>
        <v>0</v>
      </c>
      <c r="J91" s="28"/>
    </row>
    <row r="92">
      <c r="A92" s="29" t="s">
        <v>29</v>
      </c>
      <c r="B92" s="29">
        <v>21</v>
      </c>
      <c r="C92" s="30" t="s">
        <v>238</v>
      </c>
      <c r="D92" s="29" t="s">
        <v>31</v>
      </c>
      <c r="E92" s="31" t="s">
        <v>239</v>
      </c>
      <c r="F92" s="32" t="s">
        <v>81</v>
      </c>
      <c r="G92" s="33">
        <v>50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 ht="45">
      <c r="A93" s="29" t="s">
        <v>34</v>
      </c>
      <c r="B93" s="36"/>
      <c r="C93" s="37"/>
      <c r="D93" s="37"/>
      <c r="E93" s="31" t="s">
        <v>240</v>
      </c>
      <c r="F93" s="37"/>
      <c r="G93" s="37"/>
      <c r="H93" s="37"/>
      <c r="I93" s="37"/>
      <c r="J93" s="38"/>
    </row>
    <row r="94">
      <c r="A94" s="29" t="s">
        <v>68</v>
      </c>
      <c r="B94" s="36"/>
      <c r="C94" s="37"/>
      <c r="D94" s="37"/>
      <c r="E94" s="43" t="s">
        <v>386</v>
      </c>
      <c r="F94" s="37"/>
      <c r="G94" s="37"/>
      <c r="H94" s="37"/>
      <c r="I94" s="37"/>
      <c r="J94" s="38"/>
    </row>
    <row r="95" ht="60">
      <c r="A95" s="29" t="s">
        <v>36</v>
      </c>
      <c r="B95" s="36"/>
      <c r="C95" s="37"/>
      <c r="D95" s="37"/>
      <c r="E95" s="31" t="s">
        <v>242</v>
      </c>
      <c r="F95" s="37"/>
      <c r="G95" s="37"/>
      <c r="H95" s="37"/>
      <c r="I95" s="37"/>
      <c r="J95" s="38"/>
    </row>
    <row r="96">
      <c r="A96" s="29" t="s">
        <v>29</v>
      </c>
      <c r="B96" s="29">
        <v>22</v>
      </c>
      <c r="C96" s="30" t="s">
        <v>260</v>
      </c>
      <c r="D96" s="29" t="s">
        <v>64</v>
      </c>
      <c r="E96" s="31" t="s">
        <v>261</v>
      </c>
      <c r="F96" s="32" t="s">
        <v>81</v>
      </c>
      <c r="G96" s="33">
        <v>39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30">
      <c r="A97" s="29" t="s">
        <v>34</v>
      </c>
      <c r="B97" s="36"/>
      <c r="C97" s="37"/>
      <c r="D97" s="37"/>
      <c r="E97" s="31" t="s">
        <v>262</v>
      </c>
      <c r="F97" s="37"/>
      <c r="G97" s="37"/>
      <c r="H97" s="37"/>
      <c r="I97" s="37"/>
      <c r="J97" s="38"/>
    </row>
    <row r="98">
      <c r="A98" s="29" t="s">
        <v>68</v>
      </c>
      <c r="B98" s="36"/>
      <c r="C98" s="37"/>
      <c r="D98" s="37"/>
      <c r="E98" s="43" t="s">
        <v>387</v>
      </c>
      <c r="F98" s="37"/>
      <c r="G98" s="37"/>
      <c r="H98" s="37"/>
      <c r="I98" s="37"/>
      <c r="J98" s="38"/>
    </row>
    <row r="99" ht="195">
      <c r="A99" s="29" t="s">
        <v>36</v>
      </c>
      <c r="B99" s="36"/>
      <c r="C99" s="37"/>
      <c r="D99" s="37"/>
      <c r="E99" s="31" t="s">
        <v>264</v>
      </c>
      <c r="F99" s="37"/>
      <c r="G99" s="37"/>
      <c r="H99" s="37"/>
      <c r="I99" s="37"/>
      <c r="J99" s="38"/>
    </row>
    <row r="100">
      <c r="A100" s="29" t="s">
        <v>29</v>
      </c>
      <c r="B100" s="29">
        <v>23</v>
      </c>
      <c r="C100" s="30" t="s">
        <v>260</v>
      </c>
      <c r="D100" s="29" t="s">
        <v>71</v>
      </c>
      <c r="E100" s="31" t="s">
        <v>261</v>
      </c>
      <c r="F100" s="32" t="s">
        <v>81</v>
      </c>
      <c r="G100" s="33">
        <v>2.3599999999999999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30">
      <c r="A101" s="29" t="s">
        <v>34</v>
      </c>
      <c r="B101" s="36"/>
      <c r="C101" s="37"/>
      <c r="D101" s="37"/>
      <c r="E101" s="31" t="s">
        <v>265</v>
      </c>
      <c r="F101" s="37"/>
      <c r="G101" s="37"/>
      <c r="H101" s="37"/>
      <c r="I101" s="37"/>
      <c r="J101" s="38"/>
    </row>
    <row r="102">
      <c r="A102" s="29" t="s">
        <v>68</v>
      </c>
      <c r="B102" s="36"/>
      <c r="C102" s="37"/>
      <c r="D102" s="37"/>
      <c r="E102" s="43" t="s">
        <v>388</v>
      </c>
      <c r="F102" s="37"/>
      <c r="G102" s="37"/>
      <c r="H102" s="37"/>
      <c r="I102" s="37"/>
      <c r="J102" s="38"/>
    </row>
    <row r="103" ht="195">
      <c r="A103" s="29" t="s">
        <v>36</v>
      </c>
      <c r="B103" s="36"/>
      <c r="C103" s="37"/>
      <c r="D103" s="37"/>
      <c r="E103" s="31" t="s">
        <v>264</v>
      </c>
      <c r="F103" s="37"/>
      <c r="G103" s="37"/>
      <c r="H103" s="37"/>
      <c r="I103" s="37"/>
      <c r="J103" s="38"/>
    </row>
    <row r="104">
      <c r="A104" s="29" t="s">
        <v>29</v>
      </c>
      <c r="B104" s="29">
        <v>24</v>
      </c>
      <c r="C104" s="30" t="s">
        <v>273</v>
      </c>
      <c r="D104" s="29" t="s">
        <v>31</v>
      </c>
      <c r="E104" s="31" t="s">
        <v>274</v>
      </c>
      <c r="F104" s="32" t="s">
        <v>81</v>
      </c>
      <c r="G104" s="33">
        <v>7.7999999999999998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45">
      <c r="A105" s="29" t="s">
        <v>34</v>
      </c>
      <c r="B105" s="36"/>
      <c r="C105" s="37"/>
      <c r="D105" s="37"/>
      <c r="E105" s="31" t="s">
        <v>389</v>
      </c>
      <c r="F105" s="37"/>
      <c r="G105" s="37"/>
      <c r="H105" s="37"/>
      <c r="I105" s="37"/>
      <c r="J105" s="38"/>
    </row>
    <row r="106">
      <c r="A106" s="29" t="s">
        <v>68</v>
      </c>
      <c r="B106" s="36"/>
      <c r="C106" s="37"/>
      <c r="D106" s="37"/>
      <c r="E106" s="43" t="s">
        <v>390</v>
      </c>
      <c r="F106" s="37"/>
      <c r="G106" s="37"/>
      <c r="H106" s="37"/>
      <c r="I106" s="37"/>
      <c r="J106" s="38"/>
    </row>
    <row r="107" ht="195">
      <c r="A107" s="29" t="s">
        <v>36</v>
      </c>
      <c r="B107" s="36"/>
      <c r="C107" s="37"/>
      <c r="D107" s="37"/>
      <c r="E107" s="31" t="s">
        <v>264</v>
      </c>
      <c r="F107" s="37"/>
      <c r="G107" s="37"/>
      <c r="H107" s="37"/>
      <c r="I107" s="37"/>
      <c r="J107" s="38"/>
    </row>
    <row r="108" ht="30">
      <c r="A108" s="29" t="s">
        <v>29</v>
      </c>
      <c r="B108" s="29">
        <v>25</v>
      </c>
      <c r="C108" s="30" t="s">
        <v>281</v>
      </c>
      <c r="D108" s="29" t="s">
        <v>31</v>
      </c>
      <c r="E108" s="31" t="s">
        <v>282</v>
      </c>
      <c r="F108" s="32" t="s">
        <v>81</v>
      </c>
      <c r="G108" s="33">
        <v>2.6000000000000001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30">
      <c r="A109" s="29" t="s">
        <v>34</v>
      </c>
      <c r="B109" s="36"/>
      <c r="C109" s="37"/>
      <c r="D109" s="37"/>
      <c r="E109" s="31" t="s">
        <v>391</v>
      </c>
      <c r="F109" s="37"/>
      <c r="G109" s="37"/>
      <c r="H109" s="37"/>
      <c r="I109" s="37"/>
      <c r="J109" s="38"/>
    </row>
    <row r="110">
      <c r="A110" s="29" t="s">
        <v>68</v>
      </c>
      <c r="B110" s="36"/>
      <c r="C110" s="37"/>
      <c r="D110" s="37"/>
      <c r="E110" s="43" t="s">
        <v>392</v>
      </c>
      <c r="F110" s="37"/>
      <c r="G110" s="37"/>
      <c r="H110" s="37"/>
      <c r="I110" s="37"/>
      <c r="J110" s="38"/>
    </row>
    <row r="111" ht="195">
      <c r="A111" s="29" t="s">
        <v>36</v>
      </c>
      <c r="B111" s="36"/>
      <c r="C111" s="37"/>
      <c r="D111" s="37"/>
      <c r="E111" s="31" t="s">
        <v>264</v>
      </c>
      <c r="F111" s="37"/>
      <c r="G111" s="37"/>
      <c r="H111" s="37"/>
      <c r="I111" s="37"/>
      <c r="J111" s="38"/>
    </row>
    <row r="112">
      <c r="A112" s="23" t="s">
        <v>26</v>
      </c>
      <c r="B112" s="24"/>
      <c r="C112" s="25" t="s">
        <v>317</v>
      </c>
      <c r="D112" s="26"/>
      <c r="E112" s="23" t="s">
        <v>318</v>
      </c>
      <c r="F112" s="26"/>
      <c r="G112" s="26"/>
      <c r="H112" s="26"/>
      <c r="I112" s="27">
        <f>SUMIFS(I113:I124,A113:A124,"P")</f>
        <v>0</v>
      </c>
      <c r="J112" s="28"/>
    </row>
    <row r="113" ht="30">
      <c r="A113" s="29" t="s">
        <v>29</v>
      </c>
      <c r="B113" s="29">
        <v>26</v>
      </c>
      <c r="C113" s="30" t="s">
        <v>393</v>
      </c>
      <c r="D113" s="29" t="s">
        <v>31</v>
      </c>
      <c r="E113" s="31" t="s">
        <v>394</v>
      </c>
      <c r="F113" s="32" t="s">
        <v>87</v>
      </c>
      <c r="G113" s="33">
        <v>2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30">
      <c r="A114" s="29" t="s">
        <v>34</v>
      </c>
      <c r="B114" s="36"/>
      <c r="C114" s="37"/>
      <c r="D114" s="37"/>
      <c r="E114" s="31" t="s">
        <v>395</v>
      </c>
      <c r="F114" s="37"/>
      <c r="G114" s="37"/>
      <c r="H114" s="37"/>
      <c r="I114" s="37"/>
      <c r="J114" s="38"/>
    </row>
    <row r="115">
      <c r="A115" s="29" t="s">
        <v>68</v>
      </c>
      <c r="B115" s="36"/>
      <c r="C115" s="37"/>
      <c r="D115" s="37"/>
      <c r="E115" s="43" t="s">
        <v>396</v>
      </c>
      <c r="F115" s="37"/>
      <c r="G115" s="37"/>
      <c r="H115" s="37"/>
      <c r="I115" s="37"/>
      <c r="J115" s="38"/>
    </row>
    <row r="116" ht="30">
      <c r="A116" s="29" t="s">
        <v>36</v>
      </c>
      <c r="B116" s="36"/>
      <c r="C116" s="37"/>
      <c r="D116" s="37"/>
      <c r="E116" s="31" t="s">
        <v>397</v>
      </c>
      <c r="F116" s="37"/>
      <c r="G116" s="37"/>
      <c r="H116" s="37"/>
      <c r="I116" s="37"/>
      <c r="J116" s="38"/>
    </row>
    <row r="117" ht="30">
      <c r="A117" s="29" t="s">
        <v>29</v>
      </c>
      <c r="B117" s="29">
        <v>27</v>
      </c>
      <c r="C117" s="30" t="s">
        <v>398</v>
      </c>
      <c r="D117" s="29" t="s">
        <v>31</v>
      </c>
      <c r="E117" s="31" t="s">
        <v>399</v>
      </c>
      <c r="F117" s="32" t="s">
        <v>87</v>
      </c>
      <c r="G117" s="33">
        <v>2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30">
      <c r="A118" s="29" t="s">
        <v>34</v>
      </c>
      <c r="B118" s="36"/>
      <c r="C118" s="37"/>
      <c r="D118" s="37"/>
      <c r="E118" s="31" t="s">
        <v>395</v>
      </c>
      <c r="F118" s="37"/>
      <c r="G118" s="37"/>
      <c r="H118" s="37"/>
      <c r="I118" s="37"/>
      <c r="J118" s="38"/>
    </row>
    <row r="119">
      <c r="A119" s="29" t="s">
        <v>68</v>
      </c>
      <c r="B119" s="36"/>
      <c r="C119" s="37"/>
      <c r="D119" s="37"/>
      <c r="E119" s="43" t="s">
        <v>396</v>
      </c>
      <c r="F119" s="37"/>
      <c r="G119" s="37"/>
      <c r="H119" s="37"/>
      <c r="I119" s="37"/>
      <c r="J119" s="38"/>
    </row>
    <row r="120" ht="45">
      <c r="A120" s="29" t="s">
        <v>36</v>
      </c>
      <c r="B120" s="36"/>
      <c r="C120" s="37"/>
      <c r="D120" s="37"/>
      <c r="E120" s="31" t="s">
        <v>400</v>
      </c>
      <c r="F120" s="37"/>
      <c r="G120" s="37"/>
      <c r="H120" s="37"/>
      <c r="I120" s="37"/>
      <c r="J120" s="38"/>
    </row>
    <row r="121" ht="30">
      <c r="A121" s="29" t="s">
        <v>29</v>
      </c>
      <c r="B121" s="29">
        <v>28</v>
      </c>
      <c r="C121" s="30" t="s">
        <v>324</v>
      </c>
      <c r="D121" s="29" t="s">
        <v>31</v>
      </c>
      <c r="E121" s="31" t="s">
        <v>325</v>
      </c>
      <c r="F121" s="32" t="s">
        <v>105</v>
      </c>
      <c r="G121" s="33">
        <v>24.5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45">
      <c r="A122" s="29" t="s">
        <v>34</v>
      </c>
      <c r="B122" s="36"/>
      <c r="C122" s="37"/>
      <c r="D122" s="37"/>
      <c r="E122" s="31" t="s">
        <v>326</v>
      </c>
      <c r="F122" s="37"/>
      <c r="G122" s="37"/>
      <c r="H122" s="37"/>
      <c r="I122" s="37"/>
      <c r="J122" s="38"/>
    </row>
    <row r="123">
      <c r="A123" s="29" t="s">
        <v>68</v>
      </c>
      <c r="B123" s="36"/>
      <c r="C123" s="37"/>
      <c r="D123" s="37"/>
      <c r="E123" s="43" t="s">
        <v>401</v>
      </c>
      <c r="F123" s="37"/>
      <c r="G123" s="37"/>
      <c r="H123" s="37"/>
      <c r="I123" s="37"/>
      <c r="J123" s="38"/>
    </row>
    <row r="124" ht="60">
      <c r="A124" s="29" t="s">
        <v>36</v>
      </c>
      <c r="B124" s="39"/>
      <c r="C124" s="40"/>
      <c r="D124" s="40"/>
      <c r="E124" s="31" t="s">
        <v>328</v>
      </c>
      <c r="F124" s="40"/>
      <c r="G124" s="40"/>
      <c r="H124" s="40"/>
      <c r="I124" s="40"/>
      <c r="J124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402</v>
      </c>
      <c r="I3" s="16">
        <f>SUMIFS(I8:I78,A8:A78,"SD")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402</v>
      </c>
      <c r="D4" s="13"/>
      <c r="E4" s="14" t="s">
        <v>403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63</v>
      </c>
      <c r="D9" s="29" t="s">
        <v>64</v>
      </c>
      <c r="E9" s="31" t="s">
        <v>65</v>
      </c>
      <c r="F9" s="32" t="s">
        <v>66</v>
      </c>
      <c r="G9" s="33">
        <v>95.400000000000006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404</v>
      </c>
      <c r="F10" s="37"/>
      <c r="G10" s="37"/>
      <c r="H10" s="37"/>
      <c r="I10" s="37"/>
      <c r="J10" s="38"/>
    </row>
    <row r="11">
      <c r="A11" s="29" t="s">
        <v>68</v>
      </c>
      <c r="B11" s="36"/>
      <c r="C11" s="37"/>
      <c r="D11" s="37"/>
      <c r="E11" s="43" t="s">
        <v>405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70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77</v>
      </c>
      <c r="D13" s="26"/>
      <c r="E13" s="23" t="s">
        <v>78</v>
      </c>
      <c r="F13" s="26"/>
      <c r="G13" s="26"/>
      <c r="H13" s="26"/>
      <c r="I13" s="27">
        <f>SUMIFS(I14:I57,A14:A57,"P")</f>
        <v>0</v>
      </c>
      <c r="J13" s="28"/>
    </row>
    <row r="14">
      <c r="A14" s="29" t="s">
        <v>29</v>
      </c>
      <c r="B14" s="29">
        <v>2</v>
      </c>
      <c r="C14" s="30" t="s">
        <v>406</v>
      </c>
      <c r="D14" s="29" t="s">
        <v>31</v>
      </c>
      <c r="E14" s="31" t="s">
        <v>407</v>
      </c>
      <c r="F14" s="32" t="s">
        <v>408</v>
      </c>
      <c r="G14" s="33">
        <v>50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5">
      <c r="A15" s="29" t="s">
        <v>34</v>
      </c>
      <c r="B15" s="36"/>
      <c r="C15" s="37"/>
      <c r="D15" s="37"/>
      <c r="E15" s="31" t="s">
        <v>409</v>
      </c>
      <c r="F15" s="37"/>
      <c r="G15" s="37"/>
      <c r="H15" s="37"/>
      <c r="I15" s="37"/>
      <c r="J15" s="38"/>
    </row>
    <row r="16">
      <c r="A16" s="29" t="s">
        <v>68</v>
      </c>
      <c r="B16" s="36"/>
      <c r="C16" s="37"/>
      <c r="D16" s="37"/>
      <c r="E16" s="43" t="s">
        <v>410</v>
      </c>
      <c r="F16" s="37"/>
      <c r="G16" s="37"/>
      <c r="H16" s="37"/>
      <c r="I16" s="37"/>
      <c r="J16" s="38"/>
    </row>
    <row r="17" ht="45">
      <c r="A17" s="29" t="s">
        <v>36</v>
      </c>
      <c r="B17" s="36"/>
      <c r="C17" s="37"/>
      <c r="D17" s="37"/>
      <c r="E17" s="31" t="s">
        <v>411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412</v>
      </c>
      <c r="D18" s="29" t="s">
        <v>31</v>
      </c>
      <c r="E18" s="31" t="s">
        <v>413</v>
      </c>
      <c r="F18" s="32" t="s">
        <v>93</v>
      </c>
      <c r="G18" s="33">
        <v>4.7699999999999996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34</v>
      </c>
      <c r="B19" s="36"/>
      <c r="C19" s="37"/>
      <c r="D19" s="37"/>
      <c r="E19" s="31" t="s">
        <v>414</v>
      </c>
      <c r="F19" s="37"/>
      <c r="G19" s="37"/>
      <c r="H19" s="37"/>
      <c r="I19" s="37"/>
      <c r="J19" s="38"/>
    </row>
    <row r="20">
      <c r="A20" s="29" t="s">
        <v>68</v>
      </c>
      <c r="B20" s="36"/>
      <c r="C20" s="37"/>
      <c r="D20" s="37"/>
      <c r="E20" s="43" t="s">
        <v>415</v>
      </c>
      <c r="F20" s="37"/>
      <c r="G20" s="37"/>
      <c r="H20" s="37"/>
      <c r="I20" s="37"/>
      <c r="J20" s="38"/>
    </row>
    <row r="21" ht="409.5">
      <c r="A21" s="29" t="s">
        <v>36</v>
      </c>
      <c r="B21" s="36"/>
      <c r="C21" s="37"/>
      <c r="D21" s="37"/>
      <c r="E21" s="31" t="s">
        <v>416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417</v>
      </c>
      <c r="D22" s="29" t="s">
        <v>31</v>
      </c>
      <c r="E22" s="31" t="s">
        <v>418</v>
      </c>
      <c r="F22" s="32" t="s">
        <v>93</v>
      </c>
      <c r="G22" s="33">
        <v>23.850000000000001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419</v>
      </c>
      <c r="F23" s="37"/>
      <c r="G23" s="37"/>
      <c r="H23" s="37"/>
      <c r="I23" s="37"/>
      <c r="J23" s="38"/>
    </row>
    <row r="24" ht="45">
      <c r="A24" s="29" t="s">
        <v>68</v>
      </c>
      <c r="B24" s="36"/>
      <c r="C24" s="37"/>
      <c r="D24" s="37"/>
      <c r="E24" s="43" t="s">
        <v>420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31" t="s">
        <v>421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422</v>
      </c>
      <c r="D26" s="29" t="s">
        <v>31</v>
      </c>
      <c r="E26" s="31" t="s">
        <v>423</v>
      </c>
      <c r="F26" s="32" t="s">
        <v>93</v>
      </c>
      <c r="G26" s="33">
        <v>1.5900000000000001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34</v>
      </c>
      <c r="B27" s="36"/>
      <c r="C27" s="37"/>
      <c r="D27" s="37"/>
      <c r="E27" s="31" t="s">
        <v>424</v>
      </c>
      <c r="F27" s="37"/>
      <c r="G27" s="37"/>
      <c r="H27" s="37"/>
      <c r="I27" s="37"/>
      <c r="J27" s="38"/>
    </row>
    <row r="28">
      <c r="A28" s="29" t="s">
        <v>68</v>
      </c>
      <c r="B28" s="36"/>
      <c r="C28" s="37"/>
      <c r="D28" s="37"/>
      <c r="E28" s="43" t="s">
        <v>425</v>
      </c>
      <c r="F28" s="37"/>
      <c r="G28" s="37"/>
      <c r="H28" s="37"/>
      <c r="I28" s="37"/>
      <c r="J28" s="38"/>
    </row>
    <row r="29" ht="409.5">
      <c r="A29" s="29" t="s">
        <v>36</v>
      </c>
      <c r="B29" s="36"/>
      <c r="C29" s="37"/>
      <c r="D29" s="37"/>
      <c r="E29" s="31" t="s">
        <v>416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426</v>
      </c>
      <c r="D30" s="29" t="s">
        <v>31</v>
      </c>
      <c r="E30" s="31" t="s">
        <v>427</v>
      </c>
      <c r="F30" s="32" t="s">
        <v>93</v>
      </c>
      <c r="G30" s="33">
        <v>7.9500000000000002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428</v>
      </c>
      <c r="F31" s="37"/>
      <c r="G31" s="37"/>
      <c r="H31" s="37"/>
      <c r="I31" s="37"/>
      <c r="J31" s="38"/>
    </row>
    <row r="32" ht="45">
      <c r="A32" s="29" t="s">
        <v>68</v>
      </c>
      <c r="B32" s="36"/>
      <c r="C32" s="37"/>
      <c r="D32" s="37"/>
      <c r="E32" s="43" t="s">
        <v>429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1" t="s">
        <v>421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131</v>
      </c>
      <c r="D34" s="29" t="s">
        <v>31</v>
      </c>
      <c r="E34" s="31" t="s">
        <v>132</v>
      </c>
      <c r="F34" s="32" t="s">
        <v>93</v>
      </c>
      <c r="G34" s="33">
        <v>47.700000000000003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34</v>
      </c>
      <c r="B35" s="36"/>
      <c r="C35" s="37"/>
      <c r="D35" s="37"/>
      <c r="E35" s="31" t="s">
        <v>430</v>
      </c>
      <c r="F35" s="37"/>
      <c r="G35" s="37"/>
      <c r="H35" s="37"/>
      <c r="I35" s="37"/>
      <c r="J35" s="38"/>
    </row>
    <row r="36" ht="45">
      <c r="A36" s="29" t="s">
        <v>68</v>
      </c>
      <c r="B36" s="36"/>
      <c r="C36" s="37"/>
      <c r="D36" s="37"/>
      <c r="E36" s="43" t="s">
        <v>431</v>
      </c>
      <c r="F36" s="37"/>
      <c r="G36" s="37"/>
      <c r="H36" s="37"/>
      <c r="I36" s="37"/>
      <c r="J36" s="38"/>
    </row>
    <row r="37" ht="405">
      <c r="A37" s="29" t="s">
        <v>36</v>
      </c>
      <c r="B37" s="36"/>
      <c r="C37" s="37"/>
      <c r="D37" s="37"/>
      <c r="E37" s="31" t="s">
        <v>130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432</v>
      </c>
      <c r="D38" s="29" t="s">
        <v>31</v>
      </c>
      <c r="E38" s="31" t="s">
        <v>433</v>
      </c>
      <c r="F38" s="32" t="s">
        <v>93</v>
      </c>
      <c r="G38" s="33">
        <v>19.079999999999998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90">
      <c r="A39" s="29" t="s">
        <v>34</v>
      </c>
      <c r="B39" s="36"/>
      <c r="C39" s="37"/>
      <c r="D39" s="37"/>
      <c r="E39" s="31" t="s">
        <v>434</v>
      </c>
      <c r="F39" s="37"/>
      <c r="G39" s="37"/>
      <c r="H39" s="37"/>
      <c r="I39" s="37"/>
      <c r="J39" s="38"/>
    </row>
    <row r="40" ht="75">
      <c r="A40" s="29" t="s">
        <v>68</v>
      </c>
      <c r="B40" s="36"/>
      <c r="C40" s="37"/>
      <c r="D40" s="37"/>
      <c r="E40" s="43" t="s">
        <v>435</v>
      </c>
      <c r="F40" s="37"/>
      <c r="G40" s="37"/>
      <c r="H40" s="37"/>
      <c r="I40" s="37"/>
      <c r="J40" s="38"/>
    </row>
    <row r="41" ht="390">
      <c r="A41" s="29" t="s">
        <v>36</v>
      </c>
      <c r="B41" s="36"/>
      <c r="C41" s="37"/>
      <c r="D41" s="37"/>
      <c r="E41" s="31" t="s">
        <v>436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437</v>
      </c>
      <c r="D42" s="29" t="s">
        <v>31</v>
      </c>
      <c r="E42" s="31" t="s">
        <v>438</v>
      </c>
      <c r="F42" s="32" t="s">
        <v>93</v>
      </c>
      <c r="G42" s="33">
        <v>6.3600000000000003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90">
      <c r="A43" s="29" t="s">
        <v>34</v>
      </c>
      <c r="B43" s="36"/>
      <c r="C43" s="37"/>
      <c r="D43" s="37"/>
      <c r="E43" s="31" t="s">
        <v>439</v>
      </c>
      <c r="F43" s="37"/>
      <c r="G43" s="37"/>
      <c r="H43" s="37"/>
      <c r="I43" s="37"/>
      <c r="J43" s="38"/>
    </row>
    <row r="44" ht="75">
      <c r="A44" s="29" t="s">
        <v>68</v>
      </c>
      <c r="B44" s="36"/>
      <c r="C44" s="37"/>
      <c r="D44" s="37"/>
      <c r="E44" s="43" t="s">
        <v>440</v>
      </c>
      <c r="F44" s="37"/>
      <c r="G44" s="37"/>
      <c r="H44" s="37"/>
      <c r="I44" s="37"/>
      <c r="J44" s="38"/>
    </row>
    <row r="45" ht="390">
      <c r="A45" s="29" t="s">
        <v>36</v>
      </c>
      <c r="B45" s="36"/>
      <c r="C45" s="37"/>
      <c r="D45" s="37"/>
      <c r="E45" s="31" t="s">
        <v>436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139</v>
      </c>
      <c r="D46" s="29" t="s">
        <v>31</v>
      </c>
      <c r="E46" s="31" t="s">
        <v>140</v>
      </c>
      <c r="F46" s="32" t="s">
        <v>93</v>
      </c>
      <c r="G46" s="33">
        <v>47.700000000000003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441</v>
      </c>
      <c r="F47" s="37"/>
      <c r="G47" s="37"/>
      <c r="H47" s="37"/>
      <c r="I47" s="37"/>
      <c r="J47" s="38"/>
    </row>
    <row r="48">
      <c r="A48" s="29" t="s">
        <v>68</v>
      </c>
      <c r="B48" s="36"/>
      <c r="C48" s="37"/>
      <c r="D48" s="37"/>
      <c r="E48" s="43" t="s">
        <v>442</v>
      </c>
      <c r="F48" s="37"/>
      <c r="G48" s="37"/>
      <c r="H48" s="37"/>
      <c r="I48" s="37"/>
      <c r="J48" s="38"/>
    </row>
    <row r="49" ht="240">
      <c r="A49" s="29" t="s">
        <v>36</v>
      </c>
      <c r="B49" s="36"/>
      <c r="C49" s="37"/>
      <c r="D49" s="37"/>
      <c r="E49" s="31" t="s">
        <v>143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443</v>
      </c>
      <c r="D50" s="29" t="s">
        <v>31</v>
      </c>
      <c r="E50" s="31" t="s">
        <v>444</v>
      </c>
      <c r="F50" s="32" t="s">
        <v>93</v>
      </c>
      <c r="G50" s="33">
        <v>21.199999999999999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90">
      <c r="A51" s="29" t="s">
        <v>34</v>
      </c>
      <c r="B51" s="36"/>
      <c r="C51" s="37"/>
      <c r="D51" s="37"/>
      <c r="E51" s="31" t="s">
        <v>445</v>
      </c>
      <c r="F51" s="37"/>
      <c r="G51" s="37"/>
      <c r="H51" s="37"/>
      <c r="I51" s="37"/>
      <c r="J51" s="38"/>
    </row>
    <row r="52" ht="30">
      <c r="A52" s="29" t="s">
        <v>68</v>
      </c>
      <c r="B52" s="36"/>
      <c r="C52" s="37"/>
      <c r="D52" s="37"/>
      <c r="E52" s="43" t="s">
        <v>446</v>
      </c>
      <c r="F52" s="37"/>
      <c r="G52" s="37"/>
      <c r="H52" s="37"/>
      <c r="I52" s="37"/>
      <c r="J52" s="38"/>
    </row>
    <row r="53" ht="300">
      <c r="A53" s="29" t="s">
        <v>36</v>
      </c>
      <c r="B53" s="36"/>
      <c r="C53" s="37"/>
      <c r="D53" s="37"/>
      <c r="E53" s="31" t="s">
        <v>447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153</v>
      </c>
      <c r="D54" s="29" t="s">
        <v>31</v>
      </c>
      <c r="E54" s="31" t="s">
        <v>154</v>
      </c>
      <c r="F54" s="32" t="s">
        <v>93</v>
      </c>
      <c r="G54" s="33">
        <v>29.149999999999999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75">
      <c r="A55" s="29" t="s">
        <v>34</v>
      </c>
      <c r="B55" s="36"/>
      <c r="C55" s="37"/>
      <c r="D55" s="37"/>
      <c r="E55" s="31" t="s">
        <v>448</v>
      </c>
      <c r="F55" s="37"/>
      <c r="G55" s="37"/>
      <c r="H55" s="37"/>
      <c r="I55" s="37"/>
      <c r="J55" s="38"/>
    </row>
    <row r="56" ht="30">
      <c r="A56" s="29" t="s">
        <v>68</v>
      </c>
      <c r="B56" s="36"/>
      <c r="C56" s="37"/>
      <c r="D56" s="37"/>
      <c r="E56" s="43" t="s">
        <v>449</v>
      </c>
      <c r="F56" s="37"/>
      <c r="G56" s="37"/>
      <c r="H56" s="37"/>
      <c r="I56" s="37"/>
      <c r="J56" s="38"/>
    </row>
    <row r="57" ht="390">
      <c r="A57" s="29" t="s">
        <v>36</v>
      </c>
      <c r="B57" s="36"/>
      <c r="C57" s="37"/>
      <c r="D57" s="37"/>
      <c r="E57" s="31" t="s">
        <v>157</v>
      </c>
      <c r="F57" s="37"/>
      <c r="G57" s="37"/>
      <c r="H57" s="37"/>
      <c r="I57" s="37"/>
      <c r="J57" s="38"/>
    </row>
    <row r="58">
      <c r="A58" s="23" t="s">
        <v>26</v>
      </c>
      <c r="B58" s="24"/>
      <c r="C58" s="25" t="s">
        <v>296</v>
      </c>
      <c r="D58" s="26"/>
      <c r="E58" s="23" t="s">
        <v>297</v>
      </c>
      <c r="F58" s="26"/>
      <c r="G58" s="26"/>
      <c r="H58" s="26"/>
      <c r="I58" s="27">
        <f>SUMIFS(I59:I78,A59:A78,"P")</f>
        <v>0</v>
      </c>
      <c r="J58" s="28"/>
    </row>
    <row r="59">
      <c r="A59" s="29" t="s">
        <v>29</v>
      </c>
      <c r="B59" s="29">
        <v>13</v>
      </c>
      <c r="C59" s="30" t="s">
        <v>298</v>
      </c>
      <c r="D59" s="29" t="s">
        <v>31</v>
      </c>
      <c r="E59" s="31" t="s">
        <v>299</v>
      </c>
      <c r="F59" s="32" t="s">
        <v>105</v>
      </c>
      <c r="G59" s="33">
        <v>53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5">
      <c r="A60" s="29" t="s">
        <v>34</v>
      </c>
      <c r="B60" s="36"/>
      <c r="C60" s="37"/>
      <c r="D60" s="37"/>
      <c r="E60" s="31" t="s">
        <v>450</v>
      </c>
      <c r="F60" s="37"/>
      <c r="G60" s="37"/>
      <c r="H60" s="37"/>
      <c r="I60" s="37"/>
      <c r="J60" s="38"/>
    </row>
    <row r="61">
      <c r="A61" s="29" t="s">
        <v>68</v>
      </c>
      <c r="B61" s="36"/>
      <c r="C61" s="37"/>
      <c r="D61" s="37"/>
      <c r="E61" s="43" t="s">
        <v>451</v>
      </c>
      <c r="F61" s="37"/>
      <c r="G61" s="37"/>
      <c r="H61" s="37"/>
      <c r="I61" s="37"/>
      <c r="J61" s="38"/>
    </row>
    <row r="62" ht="330">
      <c r="A62" s="29" t="s">
        <v>36</v>
      </c>
      <c r="B62" s="36"/>
      <c r="C62" s="37"/>
      <c r="D62" s="37"/>
      <c r="E62" s="31" t="s">
        <v>302</v>
      </c>
      <c r="F62" s="37"/>
      <c r="G62" s="37"/>
      <c r="H62" s="37"/>
      <c r="I62" s="37"/>
      <c r="J62" s="38"/>
    </row>
    <row r="63">
      <c r="A63" s="29" t="s">
        <v>29</v>
      </c>
      <c r="B63" s="29">
        <v>14</v>
      </c>
      <c r="C63" s="30" t="s">
        <v>452</v>
      </c>
      <c r="D63" s="29" t="s">
        <v>31</v>
      </c>
      <c r="E63" s="31" t="s">
        <v>453</v>
      </c>
      <c r="F63" s="32" t="s">
        <v>105</v>
      </c>
      <c r="G63" s="33">
        <v>13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31" t="s">
        <v>454</v>
      </c>
      <c r="F64" s="37"/>
      <c r="G64" s="37"/>
      <c r="H64" s="37"/>
      <c r="I64" s="37"/>
      <c r="J64" s="38"/>
    </row>
    <row r="65">
      <c r="A65" s="29" t="s">
        <v>68</v>
      </c>
      <c r="B65" s="36"/>
      <c r="C65" s="37"/>
      <c r="D65" s="37"/>
      <c r="E65" s="43" t="s">
        <v>89</v>
      </c>
      <c r="F65" s="37"/>
      <c r="G65" s="37"/>
      <c r="H65" s="37"/>
      <c r="I65" s="37"/>
      <c r="J65" s="38"/>
    </row>
    <row r="66" ht="300">
      <c r="A66" s="29" t="s">
        <v>36</v>
      </c>
      <c r="B66" s="36"/>
      <c r="C66" s="37"/>
      <c r="D66" s="37"/>
      <c r="E66" s="31" t="s">
        <v>307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455</v>
      </c>
      <c r="D67" s="29" t="s">
        <v>31</v>
      </c>
      <c r="E67" s="31" t="s">
        <v>456</v>
      </c>
      <c r="F67" s="32" t="s">
        <v>87</v>
      </c>
      <c r="G67" s="33">
        <v>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31" t="s">
        <v>457</v>
      </c>
      <c r="F68" s="37"/>
      <c r="G68" s="37"/>
      <c r="H68" s="37"/>
      <c r="I68" s="37"/>
      <c r="J68" s="38"/>
    </row>
    <row r="69">
      <c r="A69" s="29" t="s">
        <v>68</v>
      </c>
      <c r="B69" s="36"/>
      <c r="C69" s="37"/>
      <c r="D69" s="37"/>
      <c r="E69" s="43" t="s">
        <v>458</v>
      </c>
      <c r="F69" s="37"/>
      <c r="G69" s="37"/>
      <c r="H69" s="37"/>
      <c r="I69" s="37"/>
      <c r="J69" s="38"/>
    </row>
    <row r="70" ht="105">
      <c r="A70" s="29" t="s">
        <v>36</v>
      </c>
      <c r="B70" s="36"/>
      <c r="C70" s="37"/>
      <c r="D70" s="37"/>
      <c r="E70" s="31" t="s">
        <v>459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460</v>
      </c>
      <c r="D71" s="29" t="s">
        <v>31</v>
      </c>
      <c r="E71" s="31" t="s">
        <v>461</v>
      </c>
      <c r="F71" s="32" t="s">
        <v>105</v>
      </c>
      <c r="G71" s="33">
        <v>53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34</v>
      </c>
      <c r="B72" s="36"/>
      <c r="C72" s="37"/>
      <c r="D72" s="37"/>
      <c r="E72" s="42" t="s">
        <v>31</v>
      </c>
      <c r="F72" s="37"/>
      <c r="G72" s="37"/>
      <c r="H72" s="37"/>
      <c r="I72" s="37"/>
      <c r="J72" s="38"/>
    </row>
    <row r="73">
      <c r="A73" s="29" t="s">
        <v>68</v>
      </c>
      <c r="B73" s="36"/>
      <c r="C73" s="37"/>
      <c r="D73" s="37"/>
      <c r="E73" s="43" t="s">
        <v>451</v>
      </c>
      <c r="F73" s="37"/>
      <c r="G73" s="37"/>
      <c r="H73" s="37"/>
      <c r="I73" s="37"/>
      <c r="J73" s="38"/>
    </row>
    <row r="74" ht="75">
      <c r="A74" s="29" t="s">
        <v>36</v>
      </c>
      <c r="B74" s="36"/>
      <c r="C74" s="37"/>
      <c r="D74" s="37"/>
      <c r="E74" s="31" t="s">
        <v>462</v>
      </c>
      <c r="F74" s="37"/>
      <c r="G74" s="37"/>
      <c r="H74" s="37"/>
      <c r="I74" s="37"/>
      <c r="J74" s="38"/>
    </row>
    <row r="75">
      <c r="A75" s="29" t="s">
        <v>29</v>
      </c>
      <c r="B75" s="29">
        <v>17</v>
      </c>
      <c r="C75" s="30" t="s">
        <v>463</v>
      </c>
      <c r="D75" s="29" t="s">
        <v>31</v>
      </c>
      <c r="E75" s="31" t="s">
        <v>464</v>
      </c>
      <c r="F75" s="32" t="s">
        <v>105</v>
      </c>
      <c r="G75" s="33">
        <v>53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60">
      <c r="A76" s="29" t="s">
        <v>34</v>
      </c>
      <c r="B76" s="36"/>
      <c r="C76" s="37"/>
      <c r="D76" s="37"/>
      <c r="E76" s="31" t="s">
        <v>465</v>
      </c>
      <c r="F76" s="37"/>
      <c r="G76" s="37"/>
      <c r="H76" s="37"/>
      <c r="I76" s="37"/>
      <c r="J76" s="38"/>
    </row>
    <row r="77">
      <c r="A77" s="29" t="s">
        <v>68</v>
      </c>
      <c r="B77" s="36"/>
      <c r="C77" s="37"/>
      <c r="D77" s="37"/>
      <c r="E77" s="43" t="s">
        <v>451</v>
      </c>
      <c r="F77" s="37"/>
      <c r="G77" s="37"/>
      <c r="H77" s="37"/>
      <c r="I77" s="37"/>
      <c r="J77" s="38"/>
    </row>
    <row r="78" ht="30">
      <c r="A78" s="29" t="s">
        <v>36</v>
      </c>
      <c r="B78" s="39"/>
      <c r="C78" s="40"/>
      <c r="D78" s="40"/>
      <c r="E78" s="31" t="s">
        <v>466</v>
      </c>
      <c r="F78" s="40"/>
      <c r="G78" s="40"/>
      <c r="H78" s="40"/>
      <c r="I78" s="40"/>
      <c r="J78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467</v>
      </c>
      <c r="I3" s="16">
        <f>SUMIFS(I8:I78,A8:A78,"SD")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467</v>
      </c>
      <c r="D4" s="13"/>
      <c r="E4" s="14" t="s">
        <v>468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63</v>
      </c>
      <c r="D9" s="29" t="s">
        <v>64</v>
      </c>
      <c r="E9" s="31" t="s">
        <v>65</v>
      </c>
      <c r="F9" s="32" t="s">
        <v>66</v>
      </c>
      <c r="G9" s="33">
        <v>32.399999999999999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404</v>
      </c>
      <c r="F10" s="37"/>
      <c r="G10" s="37"/>
      <c r="H10" s="37"/>
      <c r="I10" s="37"/>
      <c r="J10" s="38"/>
    </row>
    <row r="11">
      <c r="A11" s="29" t="s">
        <v>68</v>
      </c>
      <c r="B11" s="36"/>
      <c r="C11" s="37"/>
      <c r="D11" s="37"/>
      <c r="E11" s="43" t="s">
        <v>469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70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77</v>
      </c>
      <c r="D13" s="26"/>
      <c r="E13" s="23" t="s">
        <v>78</v>
      </c>
      <c r="F13" s="26"/>
      <c r="G13" s="26"/>
      <c r="H13" s="26"/>
      <c r="I13" s="27">
        <f>SUMIFS(I14:I57,A14:A57,"P")</f>
        <v>0</v>
      </c>
      <c r="J13" s="28"/>
    </row>
    <row r="14">
      <c r="A14" s="29" t="s">
        <v>29</v>
      </c>
      <c r="B14" s="29">
        <v>2</v>
      </c>
      <c r="C14" s="30" t="s">
        <v>406</v>
      </c>
      <c r="D14" s="29" t="s">
        <v>31</v>
      </c>
      <c r="E14" s="31" t="s">
        <v>407</v>
      </c>
      <c r="F14" s="32" t="s">
        <v>408</v>
      </c>
      <c r="G14" s="33">
        <v>10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5">
      <c r="A15" s="29" t="s">
        <v>34</v>
      </c>
      <c r="B15" s="36"/>
      <c r="C15" s="37"/>
      <c r="D15" s="37"/>
      <c r="E15" s="31" t="s">
        <v>409</v>
      </c>
      <c r="F15" s="37"/>
      <c r="G15" s="37"/>
      <c r="H15" s="37"/>
      <c r="I15" s="37"/>
      <c r="J15" s="38"/>
    </row>
    <row r="16">
      <c r="A16" s="29" t="s">
        <v>68</v>
      </c>
      <c r="B16" s="36"/>
      <c r="C16" s="37"/>
      <c r="D16" s="37"/>
      <c r="E16" s="43" t="s">
        <v>470</v>
      </c>
      <c r="F16" s="37"/>
      <c r="G16" s="37"/>
      <c r="H16" s="37"/>
      <c r="I16" s="37"/>
      <c r="J16" s="38"/>
    </row>
    <row r="17" ht="45">
      <c r="A17" s="29" t="s">
        <v>36</v>
      </c>
      <c r="B17" s="36"/>
      <c r="C17" s="37"/>
      <c r="D17" s="37"/>
      <c r="E17" s="31" t="s">
        <v>411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412</v>
      </c>
      <c r="D18" s="29" t="s">
        <v>31</v>
      </c>
      <c r="E18" s="31" t="s">
        <v>413</v>
      </c>
      <c r="F18" s="32" t="s">
        <v>93</v>
      </c>
      <c r="G18" s="33">
        <v>1.6200000000000001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34</v>
      </c>
      <c r="B19" s="36"/>
      <c r="C19" s="37"/>
      <c r="D19" s="37"/>
      <c r="E19" s="31" t="s">
        <v>414</v>
      </c>
      <c r="F19" s="37"/>
      <c r="G19" s="37"/>
      <c r="H19" s="37"/>
      <c r="I19" s="37"/>
      <c r="J19" s="38"/>
    </row>
    <row r="20">
      <c r="A20" s="29" t="s">
        <v>68</v>
      </c>
      <c r="B20" s="36"/>
      <c r="C20" s="37"/>
      <c r="D20" s="37"/>
      <c r="E20" s="43" t="s">
        <v>471</v>
      </c>
      <c r="F20" s="37"/>
      <c r="G20" s="37"/>
      <c r="H20" s="37"/>
      <c r="I20" s="37"/>
      <c r="J20" s="38"/>
    </row>
    <row r="21" ht="409.5">
      <c r="A21" s="29" t="s">
        <v>36</v>
      </c>
      <c r="B21" s="36"/>
      <c r="C21" s="37"/>
      <c r="D21" s="37"/>
      <c r="E21" s="31" t="s">
        <v>472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417</v>
      </c>
      <c r="D22" s="29" t="s">
        <v>31</v>
      </c>
      <c r="E22" s="31" t="s">
        <v>418</v>
      </c>
      <c r="F22" s="32" t="s">
        <v>93</v>
      </c>
      <c r="G22" s="33">
        <v>8.0999999999999996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419</v>
      </c>
      <c r="F23" s="37"/>
      <c r="G23" s="37"/>
      <c r="H23" s="37"/>
      <c r="I23" s="37"/>
      <c r="J23" s="38"/>
    </row>
    <row r="24" ht="45">
      <c r="A24" s="29" t="s">
        <v>68</v>
      </c>
      <c r="B24" s="36"/>
      <c r="C24" s="37"/>
      <c r="D24" s="37"/>
      <c r="E24" s="43" t="s">
        <v>473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31" t="s">
        <v>421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422</v>
      </c>
      <c r="D26" s="29" t="s">
        <v>31</v>
      </c>
      <c r="E26" s="31" t="s">
        <v>423</v>
      </c>
      <c r="F26" s="32" t="s">
        <v>93</v>
      </c>
      <c r="G26" s="33">
        <v>0.54000000000000004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34</v>
      </c>
      <c r="B27" s="36"/>
      <c r="C27" s="37"/>
      <c r="D27" s="37"/>
      <c r="E27" s="31" t="s">
        <v>424</v>
      </c>
      <c r="F27" s="37"/>
      <c r="G27" s="37"/>
      <c r="H27" s="37"/>
      <c r="I27" s="37"/>
      <c r="J27" s="38"/>
    </row>
    <row r="28">
      <c r="A28" s="29" t="s">
        <v>68</v>
      </c>
      <c r="B28" s="36"/>
      <c r="C28" s="37"/>
      <c r="D28" s="37"/>
      <c r="E28" s="43" t="s">
        <v>474</v>
      </c>
      <c r="F28" s="37"/>
      <c r="G28" s="37"/>
      <c r="H28" s="37"/>
      <c r="I28" s="37"/>
      <c r="J28" s="38"/>
    </row>
    <row r="29" ht="409.5">
      <c r="A29" s="29" t="s">
        <v>36</v>
      </c>
      <c r="B29" s="36"/>
      <c r="C29" s="37"/>
      <c r="D29" s="37"/>
      <c r="E29" s="31" t="s">
        <v>475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426</v>
      </c>
      <c r="D30" s="29" t="s">
        <v>31</v>
      </c>
      <c r="E30" s="31" t="s">
        <v>427</v>
      </c>
      <c r="F30" s="32" t="s">
        <v>93</v>
      </c>
      <c r="G30" s="33">
        <v>2.7000000000000002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428</v>
      </c>
      <c r="F31" s="37"/>
      <c r="G31" s="37"/>
      <c r="H31" s="37"/>
      <c r="I31" s="37"/>
      <c r="J31" s="38"/>
    </row>
    <row r="32" ht="45">
      <c r="A32" s="29" t="s">
        <v>68</v>
      </c>
      <c r="B32" s="36"/>
      <c r="C32" s="37"/>
      <c r="D32" s="37"/>
      <c r="E32" s="43" t="s">
        <v>476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1" t="s">
        <v>421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131</v>
      </c>
      <c r="D34" s="29" t="s">
        <v>31</v>
      </c>
      <c r="E34" s="31" t="s">
        <v>132</v>
      </c>
      <c r="F34" s="32" t="s">
        <v>93</v>
      </c>
      <c r="G34" s="33">
        <v>16.199999999999999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34</v>
      </c>
      <c r="B35" s="36"/>
      <c r="C35" s="37"/>
      <c r="D35" s="37"/>
      <c r="E35" s="31" t="s">
        <v>430</v>
      </c>
      <c r="F35" s="37"/>
      <c r="G35" s="37"/>
      <c r="H35" s="37"/>
      <c r="I35" s="37"/>
      <c r="J35" s="38"/>
    </row>
    <row r="36" ht="45">
      <c r="A36" s="29" t="s">
        <v>68</v>
      </c>
      <c r="B36" s="36"/>
      <c r="C36" s="37"/>
      <c r="D36" s="37"/>
      <c r="E36" s="43" t="s">
        <v>477</v>
      </c>
      <c r="F36" s="37"/>
      <c r="G36" s="37"/>
      <c r="H36" s="37"/>
      <c r="I36" s="37"/>
      <c r="J36" s="38"/>
    </row>
    <row r="37" ht="405">
      <c r="A37" s="29" t="s">
        <v>36</v>
      </c>
      <c r="B37" s="36"/>
      <c r="C37" s="37"/>
      <c r="D37" s="37"/>
      <c r="E37" s="31" t="s">
        <v>130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432</v>
      </c>
      <c r="D38" s="29" t="s">
        <v>31</v>
      </c>
      <c r="E38" s="31" t="s">
        <v>433</v>
      </c>
      <c r="F38" s="32" t="s">
        <v>93</v>
      </c>
      <c r="G38" s="33">
        <v>6.4800000000000004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90">
      <c r="A39" s="29" t="s">
        <v>34</v>
      </c>
      <c r="B39" s="36"/>
      <c r="C39" s="37"/>
      <c r="D39" s="37"/>
      <c r="E39" s="31" t="s">
        <v>434</v>
      </c>
      <c r="F39" s="37"/>
      <c r="G39" s="37"/>
      <c r="H39" s="37"/>
      <c r="I39" s="37"/>
      <c r="J39" s="38"/>
    </row>
    <row r="40" ht="75">
      <c r="A40" s="29" t="s">
        <v>68</v>
      </c>
      <c r="B40" s="36"/>
      <c r="C40" s="37"/>
      <c r="D40" s="37"/>
      <c r="E40" s="43" t="s">
        <v>478</v>
      </c>
      <c r="F40" s="37"/>
      <c r="G40" s="37"/>
      <c r="H40" s="37"/>
      <c r="I40" s="37"/>
      <c r="J40" s="38"/>
    </row>
    <row r="41" ht="390">
      <c r="A41" s="29" t="s">
        <v>36</v>
      </c>
      <c r="B41" s="36"/>
      <c r="C41" s="37"/>
      <c r="D41" s="37"/>
      <c r="E41" s="31" t="s">
        <v>436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437</v>
      </c>
      <c r="D42" s="29" t="s">
        <v>31</v>
      </c>
      <c r="E42" s="31" t="s">
        <v>438</v>
      </c>
      <c r="F42" s="32" t="s">
        <v>93</v>
      </c>
      <c r="G42" s="33">
        <v>2.1600000000000001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90">
      <c r="A43" s="29" t="s">
        <v>34</v>
      </c>
      <c r="B43" s="36"/>
      <c r="C43" s="37"/>
      <c r="D43" s="37"/>
      <c r="E43" s="31" t="s">
        <v>439</v>
      </c>
      <c r="F43" s="37"/>
      <c r="G43" s="37"/>
      <c r="H43" s="37"/>
      <c r="I43" s="37"/>
      <c r="J43" s="38"/>
    </row>
    <row r="44" ht="75">
      <c r="A44" s="29" t="s">
        <v>68</v>
      </c>
      <c r="B44" s="36"/>
      <c r="C44" s="37"/>
      <c r="D44" s="37"/>
      <c r="E44" s="43" t="s">
        <v>479</v>
      </c>
      <c r="F44" s="37"/>
      <c r="G44" s="37"/>
      <c r="H44" s="37"/>
      <c r="I44" s="37"/>
      <c r="J44" s="38"/>
    </row>
    <row r="45" ht="390">
      <c r="A45" s="29" t="s">
        <v>36</v>
      </c>
      <c r="B45" s="36"/>
      <c r="C45" s="37"/>
      <c r="D45" s="37"/>
      <c r="E45" s="31" t="s">
        <v>436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139</v>
      </c>
      <c r="D46" s="29" t="s">
        <v>31</v>
      </c>
      <c r="E46" s="31" t="s">
        <v>140</v>
      </c>
      <c r="F46" s="32" t="s">
        <v>93</v>
      </c>
      <c r="G46" s="33">
        <v>16.199999999999999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441</v>
      </c>
      <c r="F47" s="37"/>
      <c r="G47" s="37"/>
      <c r="H47" s="37"/>
      <c r="I47" s="37"/>
      <c r="J47" s="38"/>
    </row>
    <row r="48">
      <c r="A48" s="29" t="s">
        <v>68</v>
      </c>
      <c r="B48" s="36"/>
      <c r="C48" s="37"/>
      <c r="D48" s="37"/>
      <c r="E48" s="43" t="s">
        <v>480</v>
      </c>
      <c r="F48" s="37"/>
      <c r="G48" s="37"/>
      <c r="H48" s="37"/>
      <c r="I48" s="37"/>
      <c r="J48" s="38"/>
    </row>
    <row r="49" ht="240">
      <c r="A49" s="29" t="s">
        <v>36</v>
      </c>
      <c r="B49" s="36"/>
      <c r="C49" s="37"/>
      <c r="D49" s="37"/>
      <c r="E49" s="31" t="s">
        <v>143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443</v>
      </c>
      <c r="D50" s="29" t="s">
        <v>31</v>
      </c>
      <c r="E50" s="31" t="s">
        <v>444</v>
      </c>
      <c r="F50" s="32" t="s">
        <v>93</v>
      </c>
      <c r="G50" s="33">
        <v>15.119999999999999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90">
      <c r="A51" s="29" t="s">
        <v>34</v>
      </c>
      <c r="B51" s="36"/>
      <c r="C51" s="37"/>
      <c r="D51" s="37"/>
      <c r="E51" s="31" t="s">
        <v>481</v>
      </c>
      <c r="F51" s="37"/>
      <c r="G51" s="37"/>
      <c r="H51" s="37"/>
      <c r="I51" s="37"/>
      <c r="J51" s="38"/>
    </row>
    <row r="52" ht="30">
      <c r="A52" s="29" t="s">
        <v>68</v>
      </c>
      <c r="B52" s="36"/>
      <c r="C52" s="37"/>
      <c r="D52" s="37"/>
      <c r="E52" s="43" t="s">
        <v>482</v>
      </c>
      <c r="F52" s="37"/>
      <c r="G52" s="37"/>
      <c r="H52" s="37"/>
      <c r="I52" s="37"/>
      <c r="J52" s="38"/>
    </row>
    <row r="53" ht="300">
      <c r="A53" s="29" t="s">
        <v>36</v>
      </c>
      <c r="B53" s="36"/>
      <c r="C53" s="37"/>
      <c r="D53" s="37"/>
      <c r="E53" s="31" t="s">
        <v>447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153</v>
      </c>
      <c r="D54" s="29" t="s">
        <v>31</v>
      </c>
      <c r="E54" s="31" t="s">
        <v>154</v>
      </c>
      <c r="F54" s="32" t="s">
        <v>93</v>
      </c>
      <c r="G54" s="33">
        <v>5.9400000000000004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75">
      <c r="A55" s="29" t="s">
        <v>34</v>
      </c>
      <c r="B55" s="36"/>
      <c r="C55" s="37"/>
      <c r="D55" s="37"/>
      <c r="E55" s="31" t="s">
        <v>448</v>
      </c>
      <c r="F55" s="37"/>
      <c r="G55" s="37"/>
      <c r="H55" s="37"/>
      <c r="I55" s="37"/>
      <c r="J55" s="38"/>
    </row>
    <row r="56">
      <c r="A56" s="29" t="s">
        <v>68</v>
      </c>
      <c r="B56" s="36"/>
      <c r="C56" s="37"/>
      <c r="D56" s="37"/>
      <c r="E56" s="43" t="s">
        <v>483</v>
      </c>
      <c r="F56" s="37"/>
      <c r="G56" s="37"/>
      <c r="H56" s="37"/>
      <c r="I56" s="37"/>
      <c r="J56" s="38"/>
    </row>
    <row r="57" ht="390">
      <c r="A57" s="29" t="s">
        <v>36</v>
      </c>
      <c r="B57" s="36"/>
      <c r="C57" s="37"/>
      <c r="D57" s="37"/>
      <c r="E57" s="31" t="s">
        <v>157</v>
      </c>
      <c r="F57" s="37"/>
      <c r="G57" s="37"/>
      <c r="H57" s="37"/>
      <c r="I57" s="37"/>
      <c r="J57" s="38"/>
    </row>
    <row r="58">
      <c r="A58" s="23" t="s">
        <v>26</v>
      </c>
      <c r="B58" s="24"/>
      <c r="C58" s="25" t="s">
        <v>296</v>
      </c>
      <c r="D58" s="26"/>
      <c r="E58" s="23" t="s">
        <v>297</v>
      </c>
      <c r="F58" s="26"/>
      <c r="G58" s="26"/>
      <c r="H58" s="26"/>
      <c r="I58" s="27">
        <f>SUMIFS(I59:I78,A59:A78,"P")</f>
        <v>0</v>
      </c>
      <c r="J58" s="28"/>
    </row>
    <row r="59">
      <c r="A59" s="29" t="s">
        <v>29</v>
      </c>
      <c r="B59" s="29">
        <v>13</v>
      </c>
      <c r="C59" s="30" t="s">
        <v>298</v>
      </c>
      <c r="D59" s="29" t="s">
        <v>31</v>
      </c>
      <c r="E59" s="31" t="s">
        <v>299</v>
      </c>
      <c r="F59" s="32" t="s">
        <v>105</v>
      </c>
      <c r="G59" s="33">
        <v>9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5">
      <c r="A60" s="29" t="s">
        <v>34</v>
      </c>
      <c r="B60" s="36"/>
      <c r="C60" s="37"/>
      <c r="D60" s="37"/>
      <c r="E60" s="31" t="s">
        <v>450</v>
      </c>
      <c r="F60" s="37"/>
      <c r="G60" s="37"/>
      <c r="H60" s="37"/>
      <c r="I60" s="37"/>
      <c r="J60" s="38"/>
    </row>
    <row r="61">
      <c r="A61" s="29" t="s">
        <v>68</v>
      </c>
      <c r="B61" s="36"/>
      <c r="C61" s="37"/>
      <c r="D61" s="37"/>
      <c r="E61" s="43" t="s">
        <v>458</v>
      </c>
      <c r="F61" s="37"/>
      <c r="G61" s="37"/>
      <c r="H61" s="37"/>
      <c r="I61" s="37"/>
      <c r="J61" s="38"/>
    </row>
    <row r="62" ht="330">
      <c r="A62" s="29" t="s">
        <v>36</v>
      </c>
      <c r="B62" s="36"/>
      <c r="C62" s="37"/>
      <c r="D62" s="37"/>
      <c r="E62" s="31" t="s">
        <v>302</v>
      </c>
      <c r="F62" s="37"/>
      <c r="G62" s="37"/>
      <c r="H62" s="37"/>
      <c r="I62" s="37"/>
      <c r="J62" s="38"/>
    </row>
    <row r="63">
      <c r="A63" s="29" t="s">
        <v>29</v>
      </c>
      <c r="B63" s="29">
        <v>14</v>
      </c>
      <c r="C63" s="30" t="s">
        <v>484</v>
      </c>
      <c r="D63" s="29" t="s">
        <v>31</v>
      </c>
      <c r="E63" s="31" t="s">
        <v>485</v>
      </c>
      <c r="F63" s="32" t="s">
        <v>87</v>
      </c>
      <c r="G63" s="33">
        <v>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30">
      <c r="A64" s="29" t="s">
        <v>34</v>
      </c>
      <c r="B64" s="36"/>
      <c r="C64" s="37"/>
      <c r="D64" s="37"/>
      <c r="E64" s="31" t="s">
        <v>486</v>
      </c>
      <c r="F64" s="37"/>
      <c r="G64" s="37"/>
      <c r="H64" s="37"/>
      <c r="I64" s="37"/>
      <c r="J64" s="38"/>
    </row>
    <row r="65">
      <c r="A65" s="29" t="s">
        <v>68</v>
      </c>
      <c r="B65" s="36"/>
      <c r="C65" s="37"/>
      <c r="D65" s="37"/>
      <c r="E65" s="43" t="s">
        <v>220</v>
      </c>
      <c r="F65" s="37"/>
      <c r="G65" s="37"/>
      <c r="H65" s="37"/>
      <c r="I65" s="37"/>
      <c r="J65" s="38"/>
    </row>
    <row r="66" ht="105">
      <c r="A66" s="29" t="s">
        <v>36</v>
      </c>
      <c r="B66" s="36"/>
      <c r="C66" s="37"/>
      <c r="D66" s="37"/>
      <c r="E66" s="31" t="s">
        <v>459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487</v>
      </c>
      <c r="D67" s="29" t="s">
        <v>31</v>
      </c>
      <c r="E67" s="31" t="s">
        <v>488</v>
      </c>
      <c r="F67" s="32" t="s">
        <v>87</v>
      </c>
      <c r="G67" s="33">
        <v>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30">
      <c r="A68" s="29" t="s">
        <v>34</v>
      </c>
      <c r="B68" s="36"/>
      <c r="C68" s="37"/>
      <c r="D68" s="37"/>
      <c r="E68" s="31" t="s">
        <v>489</v>
      </c>
      <c r="F68" s="37"/>
      <c r="G68" s="37"/>
      <c r="H68" s="37"/>
      <c r="I68" s="37"/>
      <c r="J68" s="38"/>
    </row>
    <row r="69">
      <c r="A69" s="29" t="s">
        <v>68</v>
      </c>
      <c r="B69" s="36"/>
      <c r="C69" s="37"/>
      <c r="D69" s="37"/>
      <c r="E69" s="43" t="s">
        <v>220</v>
      </c>
      <c r="F69" s="37"/>
      <c r="G69" s="37"/>
      <c r="H69" s="37"/>
      <c r="I69" s="37"/>
      <c r="J69" s="38"/>
    </row>
    <row r="70" ht="60">
      <c r="A70" s="29" t="s">
        <v>36</v>
      </c>
      <c r="B70" s="36"/>
      <c r="C70" s="37"/>
      <c r="D70" s="37"/>
      <c r="E70" s="31" t="s">
        <v>490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460</v>
      </c>
      <c r="D71" s="29" t="s">
        <v>31</v>
      </c>
      <c r="E71" s="31" t="s">
        <v>461</v>
      </c>
      <c r="F71" s="32" t="s">
        <v>105</v>
      </c>
      <c r="G71" s="33">
        <v>9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34</v>
      </c>
      <c r="B72" s="36"/>
      <c r="C72" s="37"/>
      <c r="D72" s="37"/>
      <c r="E72" s="42" t="s">
        <v>31</v>
      </c>
      <c r="F72" s="37"/>
      <c r="G72" s="37"/>
      <c r="H72" s="37"/>
      <c r="I72" s="37"/>
      <c r="J72" s="38"/>
    </row>
    <row r="73">
      <c r="A73" s="29" t="s">
        <v>68</v>
      </c>
      <c r="B73" s="36"/>
      <c r="C73" s="37"/>
      <c r="D73" s="37"/>
      <c r="E73" s="43" t="s">
        <v>458</v>
      </c>
      <c r="F73" s="37"/>
      <c r="G73" s="37"/>
      <c r="H73" s="37"/>
      <c r="I73" s="37"/>
      <c r="J73" s="38"/>
    </row>
    <row r="74" ht="75">
      <c r="A74" s="29" t="s">
        <v>36</v>
      </c>
      <c r="B74" s="36"/>
      <c r="C74" s="37"/>
      <c r="D74" s="37"/>
      <c r="E74" s="31" t="s">
        <v>462</v>
      </c>
      <c r="F74" s="37"/>
      <c r="G74" s="37"/>
      <c r="H74" s="37"/>
      <c r="I74" s="37"/>
      <c r="J74" s="38"/>
    </row>
    <row r="75">
      <c r="A75" s="29" t="s">
        <v>29</v>
      </c>
      <c r="B75" s="29">
        <v>17</v>
      </c>
      <c r="C75" s="30" t="s">
        <v>463</v>
      </c>
      <c r="D75" s="29" t="s">
        <v>31</v>
      </c>
      <c r="E75" s="31" t="s">
        <v>464</v>
      </c>
      <c r="F75" s="32" t="s">
        <v>105</v>
      </c>
      <c r="G75" s="33">
        <v>9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60">
      <c r="A76" s="29" t="s">
        <v>34</v>
      </c>
      <c r="B76" s="36"/>
      <c r="C76" s="37"/>
      <c r="D76" s="37"/>
      <c r="E76" s="31" t="s">
        <v>465</v>
      </c>
      <c r="F76" s="37"/>
      <c r="G76" s="37"/>
      <c r="H76" s="37"/>
      <c r="I76" s="37"/>
      <c r="J76" s="38"/>
    </row>
    <row r="77">
      <c r="A77" s="29" t="s">
        <v>68</v>
      </c>
      <c r="B77" s="36"/>
      <c r="C77" s="37"/>
      <c r="D77" s="37"/>
      <c r="E77" s="43" t="s">
        <v>458</v>
      </c>
      <c r="F77" s="37"/>
      <c r="G77" s="37"/>
      <c r="H77" s="37"/>
      <c r="I77" s="37"/>
      <c r="J77" s="38"/>
    </row>
    <row r="78" ht="30">
      <c r="A78" s="29" t="s">
        <v>36</v>
      </c>
      <c r="B78" s="39"/>
      <c r="C78" s="40"/>
      <c r="D78" s="40"/>
      <c r="E78" s="31" t="s">
        <v>466</v>
      </c>
      <c r="F78" s="40"/>
      <c r="G78" s="40"/>
      <c r="H78" s="40"/>
      <c r="I78" s="40"/>
      <c r="J78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491</v>
      </c>
      <c r="I3" s="16">
        <f>SUMIFS(I8:I112,A8:A112,"SD")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491</v>
      </c>
      <c r="D4" s="13"/>
      <c r="E4" s="14" t="s">
        <v>492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63</v>
      </c>
      <c r="D9" s="29" t="s">
        <v>64</v>
      </c>
      <c r="E9" s="31" t="s">
        <v>65</v>
      </c>
      <c r="F9" s="32" t="s">
        <v>66</v>
      </c>
      <c r="G9" s="33">
        <v>137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493</v>
      </c>
      <c r="F10" s="37"/>
      <c r="G10" s="37"/>
      <c r="H10" s="37"/>
      <c r="I10" s="37"/>
      <c r="J10" s="38"/>
    </row>
    <row r="11">
      <c r="A11" s="29" t="s">
        <v>68</v>
      </c>
      <c r="B11" s="36"/>
      <c r="C11" s="37"/>
      <c r="D11" s="37"/>
      <c r="E11" s="43" t="s">
        <v>494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70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77</v>
      </c>
      <c r="D13" s="26"/>
      <c r="E13" s="23" t="s">
        <v>78</v>
      </c>
      <c r="F13" s="26"/>
      <c r="G13" s="26"/>
      <c r="H13" s="26"/>
      <c r="I13" s="27">
        <f>SUMIFS(I14:I61,A14:A61,"P")</f>
        <v>0</v>
      </c>
      <c r="J13" s="28"/>
    </row>
    <row r="14">
      <c r="A14" s="29" t="s">
        <v>29</v>
      </c>
      <c r="B14" s="29">
        <v>2</v>
      </c>
      <c r="C14" s="30" t="s">
        <v>406</v>
      </c>
      <c r="D14" s="29" t="s">
        <v>31</v>
      </c>
      <c r="E14" s="31" t="s">
        <v>407</v>
      </c>
      <c r="F14" s="32" t="s">
        <v>408</v>
      </c>
      <c r="G14" s="33">
        <v>100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5">
      <c r="A15" s="29" t="s">
        <v>34</v>
      </c>
      <c r="B15" s="36"/>
      <c r="C15" s="37"/>
      <c r="D15" s="37"/>
      <c r="E15" s="31" t="s">
        <v>409</v>
      </c>
      <c r="F15" s="37"/>
      <c r="G15" s="37"/>
      <c r="H15" s="37"/>
      <c r="I15" s="37"/>
      <c r="J15" s="38"/>
    </row>
    <row r="16">
      <c r="A16" s="29" t="s">
        <v>68</v>
      </c>
      <c r="B16" s="36"/>
      <c r="C16" s="37"/>
      <c r="D16" s="37"/>
      <c r="E16" s="43" t="s">
        <v>495</v>
      </c>
      <c r="F16" s="37"/>
      <c r="G16" s="37"/>
      <c r="H16" s="37"/>
      <c r="I16" s="37"/>
      <c r="J16" s="38"/>
    </row>
    <row r="17" ht="45">
      <c r="A17" s="29" t="s">
        <v>36</v>
      </c>
      <c r="B17" s="36"/>
      <c r="C17" s="37"/>
      <c r="D17" s="37"/>
      <c r="E17" s="31" t="s">
        <v>411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412</v>
      </c>
      <c r="D18" s="29" t="s">
        <v>31</v>
      </c>
      <c r="E18" s="31" t="s">
        <v>413</v>
      </c>
      <c r="F18" s="32" t="s">
        <v>93</v>
      </c>
      <c r="G18" s="33">
        <v>11.25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34</v>
      </c>
      <c r="B19" s="36"/>
      <c r="C19" s="37"/>
      <c r="D19" s="37"/>
      <c r="E19" s="31" t="s">
        <v>414</v>
      </c>
      <c r="F19" s="37"/>
      <c r="G19" s="37"/>
      <c r="H19" s="37"/>
      <c r="I19" s="37"/>
      <c r="J19" s="38"/>
    </row>
    <row r="20">
      <c r="A20" s="29" t="s">
        <v>68</v>
      </c>
      <c r="B20" s="36"/>
      <c r="C20" s="37"/>
      <c r="D20" s="37"/>
      <c r="E20" s="43" t="s">
        <v>496</v>
      </c>
      <c r="F20" s="37"/>
      <c r="G20" s="37"/>
      <c r="H20" s="37"/>
      <c r="I20" s="37"/>
      <c r="J20" s="38"/>
    </row>
    <row r="21" ht="409.5">
      <c r="A21" s="29" t="s">
        <v>36</v>
      </c>
      <c r="B21" s="36"/>
      <c r="C21" s="37"/>
      <c r="D21" s="37"/>
      <c r="E21" s="31" t="s">
        <v>416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417</v>
      </c>
      <c r="D22" s="29" t="s">
        <v>31</v>
      </c>
      <c r="E22" s="31" t="s">
        <v>418</v>
      </c>
      <c r="F22" s="32" t="s">
        <v>93</v>
      </c>
      <c r="G22" s="33">
        <v>56.25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419</v>
      </c>
      <c r="F23" s="37"/>
      <c r="G23" s="37"/>
      <c r="H23" s="37"/>
      <c r="I23" s="37"/>
      <c r="J23" s="38"/>
    </row>
    <row r="24" ht="45">
      <c r="A24" s="29" t="s">
        <v>68</v>
      </c>
      <c r="B24" s="36"/>
      <c r="C24" s="37"/>
      <c r="D24" s="37"/>
      <c r="E24" s="43" t="s">
        <v>497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31" t="s">
        <v>421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422</v>
      </c>
      <c r="D26" s="29" t="s">
        <v>31</v>
      </c>
      <c r="E26" s="31" t="s">
        <v>423</v>
      </c>
      <c r="F26" s="32" t="s">
        <v>93</v>
      </c>
      <c r="G26" s="33">
        <v>3.75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34</v>
      </c>
      <c r="B27" s="36"/>
      <c r="C27" s="37"/>
      <c r="D27" s="37"/>
      <c r="E27" s="31" t="s">
        <v>424</v>
      </c>
      <c r="F27" s="37"/>
      <c r="G27" s="37"/>
      <c r="H27" s="37"/>
      <c r="I27" s="37"/>
      <c r="J27" s="38"/>
    </row>
    <row r="28">
      <c r="A28" s="29" t="s">
        <v>68</v>
      </c>
      <c r="B28" s="36"/>
      <c r="C28" s="37"/>
      <c r="D28" s="37"/>
      <c r="E28" s="43" t="s">
        <v>498</v>
      </c>
      <c r="F28" s="37"/>
      <c r="G28" s="37"/>
      <c r="H28" s="37"/>
      <c r="I28" s="37"/>
      <c r="J28" s="38"/>
    </row>
    <row r="29" ht="409.5">
      <c r="A29" s="29" t="s">
        <v>36</v>
      </c>
      <c r="B29" s="36"/>
      <c r="C29" s="37"/>
      <c r="D29" s="37"/>
      <c r="E29" s="31" t="s">
        <v>416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426</v>
      </c>
      <c r="D30" s="29" t="s">
        <v>31</v>
      </c>
      <c r="E30" s="31" t="s">
        <v>427</v>
      </c>
      <c r="F30" s="32" t="s">
        <v>93</v>
      </c>
      <c r="G30" s="33">
        <v>18.75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428</v>
      </c>
      <c r="F31" s="37"/>
      <c r="G31" s="37"/>
      <c r="H31" s="37"/>
      <c r="I31" s="37"/>
      <c r="J31" s="38"/>
    </row>
    <row r="32" ht="45">
      <c r="A32" s="29" t="s">
        <v>68</v>
      </c>
      <c r="B32" s="36"/>
      <c r="C32" s="37"/>
      <c r="D32" s="37"/>
      <c r="E32" s="43" t="s">
        <v>499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1" t="s">
        <v>421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131</v>
      </c>
      <c r="D34" s="29" t="s">
        <v>31</v>
      </c>
      <c r="E34" s="31" t="s">
        <v>132</v>
      </c>
      <c r="F34" s="32" t="s">
        <v>93</v>
      </c>
      <c r="G34" s="33">
        <v>112.5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34</v>
      </c>
      <c r="B35" s="36"/>
      <c r="C35" s="37"/>
      <c r="D35" s="37"/>
      <c r="E35" s="31" t="s">
        <v>500</v>
      </c>
      <c r="F35" s="37"/>
      <c r="G35" s="37"/>
      <c r="H35" s="37"/>
      <c r="I35" s="37"/>
      <c r="J35" s="38"/>
    </row>
    <row r="36" ht="45">
      <c r="A36" s="29" t="s">
        <v>68</v>
      </c>
      <c r="B36" s="36"/>
      <c r="C36" s="37"/>
      <c r="D36" s="37"/>
      <c r="E36" s="43" t="s">
        <v>501</v>
      </c>
      <c r="F36" s="37"/>
      <c r="G36" s="37"/>
      <c r="H36" s="37"/>
      <c r="I36" s="37"/>
      <c r="J36" s="38"/>
    </row>
    <row r="37" ht="405">
      <c r="A37" s="29" t="s">
        <v>36</v>
      </c>
      <c r="B37" s="36"/>
      <c r="C37" s="37"/>
      <c r="D37" s="37"/>
      <c r="E37" s="31" t="s">
        <v>130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432</v>
      </c>
      <c r="D38" s="29" t="s">
        <v>31</v>
      </c>
      <c r="E38" s="31" t="s">
        <v>433</v>
      </c>
      <c r="F38" s="32" t="s">
        <v>93</v>
      </c>
      <c r="G38" s="33">
        <v>45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90">
      <c r="A39" s="29" t="s">
        <v>34</v>
      </c>
      <c r="B39" s="36"/>
      <c r="C39" s="37"/>
      <c r="D39" s="37"/>
      <c r="E39" s="31" t="s">
        <v>502</v>
      </c>
      <c r="F39" s="37"/>
      <c r="G39" s="37"/>
      <c r="H39" s="37"/>
      <c r="I39" s="37"/>
      <c r="J39" s="38"/>
    </row>
    <row r="40" ht="75">
      <c r="A40" s="29" t="s">
        <v>68</v>
      </c>
      <c r="B40" s="36"/>
      <c r="C40" s="37"/>
      <c r="D40" s="37"/>
      <c r="E40" s="43" t="s">
        <v>503</v>
      </c>
      <c r="F40" s="37"/>
      <c r="G40" s="37"/>
      <c r="H40" s="37"/>
      <c r="I40" s="37"/>
      <c r="J40" s="38"/>
    </row>
    <row r="41" ht="390">
      <c r="A41" s="29" t="s">
        <v>36</v>
      </c>
      <c r="B41" s="36"/>
      <c r="C41" s="37"/>
      <c r="D41" s="37"/>
      <c r="E41" s="31" t="s">
        <v>436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437</v>
      </c>
      <c r="D42" s="29" t="s">
        <v>31</v>
      </c>
      <c r="E42" s="31" t="s">
        <v>438</v>
      </c>
      <c r="F42" s="32" t="s">
        <v>93</v>
      </c>
      <c r="G42" s="33">
        <v>15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90">
      <c r="A43" s="29" t="s">
        <v>34</v>
      </c>
      <c r="B43" s="36"/>
      <c r="C43" s="37"/>
      <c r="D43" s="37"/>
      <c r="E43" s="31" t="s">
        <v>439</v>
      </c>
      <c r="F43" s="37"/>
      <c r="G43" s="37"/>
      <c r="H43" s="37"/>
      <c r="I43" s="37"/>
      <c r="J43" s="38"/>
    </row>
    <row r="44" ht="75">
      <c r="A44" s="29" t="s">
        <v>68</v>
      </c>
      <c r="B44" s="36"/>
      <c r="C44" s="37"/>
      <c r="D44" s="37"/>
      <c r="E44" s="43" t="s">
        <v>504</v>
      </c>
      <c r="F44" s="37"/>
      <c r="G44" s="37"/>
      <c r="H44" s="37"/>
      <c r="I44" s="37"/>
      <c r="J44" s="38"/>
    </row>
    <row r="45" ht="390">
      <c r="A45" s="29" t="s">
        <v>36</v>
      </c>
      <c r="B45" s="36"/>
      <c r="C45" s="37"/>
      <c r="D45" s="37"/>
      <c r="E45" s="31" t="s">
        <v>436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139</v>
      </c>
      <c r="D46" s="29" t="s">
        <v>31</v>
      </c>
      <c r="E46" s="31" t="s">
        <v>140</v>
      </c>
      <c r="F46" s="32" t="s">
        <v>93</v>
      </c>
      <c r="G46" s="33">
        <v>68.5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441</v>
      </c>
      <c r="F47" s="37"/>
      <c r="G47" s="37"/>
      <c r="H47" s="37"/>
      <c r="I47" s="37"/>
      <c r="J47" s="38"/>
    </row>
    <row r="48">
      <c r="A48" s="29" t="s">
        <v>68</v>
      </c>
      <c r="B48" s="36"/>
      <c r="C48" s="37"/>
      <c r="D48" s="37"/>
      <c r="E48" s="43" t="s">
        <v>505</v>
      </c>
      <c r="F48" s="37"/>
      <c r="G48" s="37"/>
      <c r="H48" s="37"/>
      <c r="I48" s="37"/>
      <c r="J48" s="38"/>
    </row>
    <row r="49" ht="240">
      <c r="A49" s="29" t="s">
        <v>36</v>
      </c>
      <c r="B49" s="36"/>
      <c r="C49" s="37"/>
      <c r="D49" s="37"/>
      <c r="E49" s="31" t="s">
        <v>143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506</v>
      </c>
      <c r="D50" s="29" t="s">
        <v>31</v>
      </c>
      <c r="E50" s="31" t="s">
        <v>507</v>
      </c>
      <c r="F50" s="32" t="s">
        <v>93</v>
      </c>
      <c r="G50" s="33">
        <v>44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1" t="s">
        <v>508</v>
      </c>
      <c r="F51" s="37"/>
      <c r="G51" s="37"/>
      <c r="H51" s="37"/>
      <c r="I51" s="37"/>
      <c r="J51" s="38"/>
    </row>
    <row r="52">
      <c r="A52" s="29" t="s">
        <v>68</v>
      </c>
      <c r="B52" s="36"/>
      <c r="C52" s="37"/>
      <c r="D52" s="37"/>
      <c r="E52" s="43" t="s">
        <v>509</v>
      </c>
      <c r="F52" s="37"/>
      <c r="G52" s="37"/>
      <c r="H52" s="37"/>
      <c r="I52" s="37"/>
      <c r="J52" s="38"/>
    </row>
    <row r="53" ht="300">
      <c r="A53" s="29" t="s">
        <v>36</v>
      </c>
      <c r="B53" s="36"/>
      <c r="C53" s="37"/>
      <c r="D53" s="37"/>
      <c r="E53" s="31" t="s">
        <v>510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443</v>
      </c>
      <c r="D54" s="29" t="s">
        <v>31</v>
      </c>
      <c r="E54" s="31" t="s">
        <v>444</v>
      </c>
      <c r="F54" s="32" t="s">
        <v>93</v>
      </c>
      <c r="G54" s="33">
        <v>53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75">
      <c r="A55" s="29" t="s">
        <v>34</v>
      </c>
      <c r="B55" s="36"/>
      <c r="C55" s="37"/>
      <c r="D55" s="37"/>
      <c r="E55" s="31" t="s">
        <v>511</v>
      </c>
      <c r="F55" s="37"/>
      <c r="G55" s="37"/>
      <c r="H55" s="37"/>
      <c r="I55" s="37"/>
      <c r="J55" s="38"/>
    </row>
    <row r="56" ht="45">
      <c r="A56" s="29" t="s">
        <v>68</v>
      </c>
      <c r="B56" s="36"/>
      <c r="C56" s="37"/>
      <c r="D56" s="37"/>
      <c r="E56" s="43" t="s">
        <v>512</v>
      </c>
      <c r="F56" s="37"/>
      <c r="G56" s="37"/>
      <c r="H56" s="37"/>
      <c r="I56" s="37"/>
      <c r="J56" s="38"/>
    </row>
    <row r="57" ht="300">
      <c r="A57" s="29" t="s">
        <v>36</v>
      </c>
      <c r="B57" s="36"/>
      <c r="C57" s="37"/>
      <c r="D57" s="37"/>
      <c r="E57" s="31" t="s">
        <v>447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153</v>
      </c>
      <c r="D58" s="29" t="s">
        <v>31</v>
      </c>
      <c r="E58" s="31" t="s">
        <v>154</v>
      </c>
      <c r="F58" s="32" t="s">
        <v>93</v>
      </c>
      <c r="G58" s="33">
        <v>37.5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75">
      <c r="A59" s="29" t="s">
        <v>34</v>
      </c>
      <c r="B59" s="36"/>
      <c r="C59" s="37"/>
      <c r="D59" s="37"/>
      <c r="E59" s="31" t="s">
        <v>513</v>
      </c>
      <c r="F59" s="37"/>
      <c r="G59" s="37"/>
      <c r="H59" s="37"/>
      <c r="I59" s="37"/>
      <c r="J59" s="38"/>
    </row>
    <row r="60">
      <c r="A60" s="29" t="s">
        <v>68</v>
      </c>
      <c r="B60" s="36"/>
      <c r="C60" s="37"/>
      <c r="D60" s="37"/>
      <c r="E60" s="43" t="s">
        <v>514</v>
      </c>
      <c r="F60" s="37"/>
      <c r="G60" s="37"/>
      <c r="H60" s="37"/>
      <c r="I60" s="37"/>
      <c r="J60" s="38"/>
    </row>
    <row r="61" ht="390">
      <c r="A61" s="29" t="s">
        <v>36</v>
      </c>
      <c r="B61" s="36"/>
      <c r="C61" s="37"/>
      <c r="D61" s="37"/>
      <c r="E61" s="31" t="s">
        <v>157</v>
      </c>
      <c r="F61" s="37"/>
      <c r="G61" s="37"/>
      <c r="H61" s="37"/>
      <c r="I61" s="37"/>
      <c r="J61" s="38"/>
    </row>
    <row r="62">
      <c r="A62" s="23" t="s">
        <v>26</v>
      </c>
      <c r="B62" s="24"/>
      <c r="C62" s="25" t="s">
        <v>222</v>
      </c>
      <c r="D62" s="26"/>
      <c r="E62" s="23" t="s">
        <v>223</v>
      </c>
      <c r="F62" s="26"/>
      <c r="G62" s="26"/>
      <c r="H62" s="26"/>
      <c r="I62" s="27">
        <f>SUMIFS(I63:I66,A63:A66,"P")</f>
        <v>0</v>
      </c>
      <c r="J62" s="28"/>
    </row>
    <row r="63">
      <c r="A63" s="29" t="s">
        <v>29</v>
      </c>
      <c r="B63" s="29">
        <v>14</v>
      </c>
      <c r="C63" s="30" t="s">
        <v>515</v>
      </c>
      <c r="D63" s="29" t="s">
        <v>31</v>
      </c>
      <c r="E63" s="31" t="s">
        <v>516</v>
      </c>
      <c r="F63" s="32" t="s">
        <v>93</v>
      </c>
      <c r="G63" s="33">
        <v>12.5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75">
      <c r="A64" s="29" t="s">
        <v>34</v>
      </c>
      <c r="B64" s="36"/>
      <c r="C64" s="37"/>
      <c r="D64" s="37"/>
      <c r="E64" s="31" t="s">
        <v>517</v>
      </c>
      <c r="F64" s="37"/>
      <c r="G64" s="37"/>
      <c r="H64" s="37"/>
      <c r="I64" s="37"/>
      <c r="J64" s="38"/>
    </row>
    <row r="65">
      <c r="A65" s="29" t="s">
        <v>68</v>
      </c>
      <c r="B65" s="36"/>
      <c r="C65" s="37"/>
      <c r="D65" s="37"/>
      <c r="E65" s="43" t="s">
        <v>518</v>
      </c>
      <c r="F65" s="37"/>
      <c r="G65" s="37"/>
      <c r="H65" s="37"/>
      <c r="I65" s="37"/>
      <c r="J65" s="38"/>
    </row>
    <row r="66" ht="60">
      <c r="A66" s="29" t="s">
        <v>36</v>
      </c>
      <c r="B66" s="36"/>
      <c r="C66" s="37"/>
      <c r="D66" s="37"/>
      <c r="E66" s="31" t="s">
        <v>228</v>
      </c>
      <c r="F66" s="37"/>
      <c r="G66" s="37"/>
      <c r="H66" s="37"/>
      <c r="I66" s="37"/>
      <c r="J66" s="38"/>
    </row>
    <row r="67">
      <c r="A67" s="23" t="s">
        <v>26</v>
      </c>
      <c r="B67" s="24"/>
      <c r="C67" s="25" t="s">
        <v>296</v>
      </c>
      <c r="D67" s="26"/>
      <c r="E67" s="23" t="s">
        <v>297</v>
      </c>
      <c r="F67" s="26"/>
      <c r="G67" s="26"/>
      <c r="H67" s="26"/>
      <c r="I67" s="27">
        <f>SUMIFS(I68:I103,A68:A103,"P")</f>
        <v>0</v>
      </c>
      <c r="J67" s="28"/>
    </row>
    <row r="68">
      <c r="A68" s="29" t="s">
        <v>29</v>
      </c>
      <c r="B68" s="29">
        <v>15</v>
      </c>
      <c r="C68" s="30" t="s">
        <v>519</v>
      </c>
      <c r="D68" s="29" t="s">
        <v>31</v>
      </c>
      <c r="E68" s="31" t="s">
        <v>520</v>
      </c>
      <c r="F68" s="32" t="s">
        <v>105</v>
      </c>
      <c r="G68" s="33">
        <v>125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45">
      <c r="A69" s="29" t="s">
        <v>34</v>
      </c>
      <c r="B69" s="36"/>
      <c r="C69" s="37"/>
      <c r="D69" s="37"/>
      <c r="E69" s="31" t="s">
        <v>521</v>
      </c>
      <c r="F69" s="37"/>
      <c r="G69" s="37"/>
      <c r="H69" s="37"/>
      <c r="I69" s="37"/>
      <c r="J69" s="38"/>
    </row>
    <row r="70">
      <c r="A70" s="29" t="s">
        <v>68</v>
      </c>
      <c r="B70" s="36"/>
      <c r="C70" s="37"/>
      <c r="D70" s="37"/>
      <c r="E70" s="43" t="s">
        <v>522</v>
      </c>
      <c r="F70" s="37"/>
      <c r="G70" s="37"/>
      <c r="H70" s="37"/>
      <c r="I70" s="37"/>
      <c r="J70" s="38"/>
    </row>
    <row r="71" ht="330">
      <c r="A71" s="29" t="s">
        <v>36</v>
      </c>
      <c r="B71" s="36"/>
      <c r="C71" s="37"/>
      <c r="D71" s="37"/>
      <c r="E71" s="31" t="s">
        <v>523</v>
      </c>
      <c r="F71" s="37"/>
      <c r="G71" s="37"/>
      <c r="H71" s="37"/>
      <c r="I71" s="37"/>
      <c r="J71" s="38"/>
    </row>
    <row r="72">
      <c r="A72" s="29" t="s">
        <v>29</v>
      </c>
      <c r="B72" s="29">
        <v>16</v>
      </c>
      <c r="C72" s="30" t="s">
        <v>524</v>
      </c>
      <c r="D72" s="29" t="s">
        <v>31</v>
      </c>
      <c r="E72" s="31" t="s">
        <v>525</v>
      </c>
      <c r="F72" s="32" t="s">
        <v>105</v>
      </c>
      <c r="G72" s="33">
        <v>18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30">
      <c r="A73" s="29" t="s">
        <v>34</v>
      </c>
      <c r="B73" s="36"/>
      <c r="C73" s="37"/>
      <c r="D73" s="37"/>
      <c r="E73" s="31" t="s">
        <v>526</v>
      </c>
      <c r="F73" s="37"/>
      <c r="G73" s="37"/>
      <c r="H73" s="37"/>
      <c r="I73" s="37"/>
      <c r="J73" s="38"/>
    </row>
    <row r="74">
      <c r="A74" s="29" t="s">
        <v>68</v>
      </c>
      <c r="B74" s="36"/>
      <c r="C74" s="37"/>
      <c r="D74" s="37"/>
      <c r="E74" s="43" t="s">
        <v>527</v>
      </c>
      <c r="F74" s="37"/>
      <c r="G74" s="37"/>
      <c r="H74" s="37"/>
      <c r="I74" s="37"/>
      <c r="J74" s="38"/>
    </row>
    <row r="75" ht="300">
      <c r="A75" s="29" t="s">
        <v>36</v>
      </c>
      <c r="B75" s="36"/>
      <c r="C75" s="37"/>
      <c r="D75" s="37"/>
      <c r="E75" s="31" t="s">
        <v>307</v>
      </c>
      <c r="F75" s="37"/>
      <c r="G75" s="37"/>
      <c r="H75" s="37"/>
      <c r="I75" s="37"/>
      <c r="J75" s="38"/>
    </row>
    <row r="76">
      <c r="A76" s="29" t="s">
        <v>29</v>
      </c>
      <c r="B76" s="29">
        <v>17</v>
      </c>
      <c r="C76" s="30" t="s">
        <v>528</v>
      </c>
      <c r="D76" s="29" t="s">
        <v>31</v>
      </c>
      <c r="E76" s="31" t="s">
        <v>529</v>
      </c>
      <c r="F76" s="32" t="s">
        <v>87</v>
      </c>
      <c r="G76" s="33">
        <v>20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30">
      <c r="A77" s="29" t="s">
        <v>34</v>
      </c>
      <c r="B77" s="36"/>
      <c r="C77" s="37"/>
      <c r="D77" s="37"/>
      <c r="E77" s="31" t="s">
        <v>530</v>
      </c>
      <c r="F77" s="37"/>
      <c r="G77" s="37"/>
      <c r="H77" s="37"/>
      <c r="I77" s="37"/>
      <c r="J77" s="38"/>
    </row>
    <row r="78">
      <c r="A78" s="29" t="s">
        <v>68</v>
      </c>
      <c r="B78" s="36"/>
      <c r="C78" s="37"/>
      <c r="D78" s="37"/>
      <c r="E78" s="43" t="s">
        <v>531</v>
      </c>
      <c r="F78" s="37"/>
      <c r="G78" s="37"/>
      <c r="H78" s="37"/>
      <c r="I78" s="37"/>
      <c r="J78" s="38"/>
    </row>
    <row r="79" ht="45">
      <c r="A79" s="29" t="s">
        <v>36</v>
      </c>
      <c r="B79" s="36"/>
      <c r="C79" s="37"/>
      <c r="D79" s="37"/>
      <c r="E79" s="31" t="s">
        <v>532</v>
      </c>
      <c r="F79" s="37"/>
      <c r="G79" s="37"/>
      <c r="H79" s="37"/>
      <c r="I79" s="37"/>
      <c r="J79" s="38"/>
    </row>
    <row r="80">
      <c r="A80" s="29" t="s">
        <v>29</v>
      </c>
      <c r="B80" s="29">
        <v>18</v>
      </c>
      <c r="C80" s="30" t="s">
        <v>533</v>
      </c>
      <c r="D80" s="29" t="s">
        <v>51</v>
      </c>
      <c r="E80" s="31" t="s">
        <v>534</v>
      </c>
      <c r="F80" s="32" t="s">
        <v>87</v>
      </c>
      <c r="G80" s="33">
        <v>22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30">
      <c r="A81" s="29" t="s">
        <v>34</v>
      </c>
      <c r="B81" s="36"/>
      <c r="C81" s="37"/>
      <c r="D81" s="37"/>
      <c r="E81" s="31" t="s">
        <v>535</v>
      </c>
      <c r="F81" s="37"/>
      <c r="G81" s="37"/>
      <c r="H81" s="37"/>
      <c r="I81" s="37"/>
      <c r="J81" s="38"/>
    </row>
    <row r="82">
      <c r="A82" s="29" t="s">
        <v>68</v>
      </c>
      <c r="B82" s="36"/>
      <c r="C82" s="37"/>
      <c r="D82" s="37"/>
      <c r="E82" s="43" t="s">
        <v>536</v>
      </c>
      <c r="F82" s="37"/>
      <c r="G82" s="37"/>
      <c r="H82" s="37"/>
      <c r="I82" s="37"/>
      <c r="J82" s="38"/>
    </row>
    <row r="83" ht="120">
      <c r="A83" s="29" t="s">
        <v>36</v>
      </c>
      <c r="B83" s="36"/>
      <c r="C83" s="37"/>
      <c r="D83" s="37"/>
      <c r="E83" s="31" t="s">
        <v>537</v>
      </c>
      <c r="F83" s="37"/>
      <c r="G83" s="37"/>
      <c r="H83" s="37"/>
      <c r="I83" s="37"/>
      <c r="J83" s="38"/>
    </row>
    <row r="84">
      <c r="A84" s="29" t="s">
        <v>29</v>
      </c>
      <c r="B84" s="29">
        <v>19</v>
      </c>
      <c r="C84" s="30" t="s">
        <v>538</v>
      </c>
      <c r="D84" s="29" t="s">
        <v>31</v>
      </c>
      <c r="E84" s="31" t="s">
        <v>539</v>
      </c>
      <c r="F84" s="32" t="s">
        <v>105</v>
      </c>
      <c r="G84" s="33">
        <v>250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30">
      <c r="A85" s="29" t="s">
        <v>34</v>
      </c>
      <c r="B85" s="36"/>
      <c r="C85" s="37"/>
      <c r="D85" s="37"/>
      <c r="E85" s="31" t="s">
        <v>540</v>
      </c>
      <c r="F85" s="37"/>
      <c r="G85" s="37"/>
      <c r="H85" s="37"/>
      <c r="I85" s="37"/>
      <c r="J85" s="38"/>
    </row>
    <row r="86">
      <c r="A86" s="29" t="s">
        <v>68</v>
      </c>
      <c r="B86" s="36"/>
      <c r="C86" s="37"/>
      <c r="D86" s="37"/>
      <c r="E86" s="43" t="s">
        <v>541</v>
      </c>
      <c r="F86" s="37"/>
      <c r="G86" s="37"/>
      <c r="H86" s="37"/>
      <c r="I86" s="37"/>
      <c r="J86" s="38"/>
    </row>
    <row r="87" ht="60">
      <c r="A87" s="29" t="s">
        <v>36</v>
      </c>
      <c r="B87" s="36"/>
      <c r="C87" s="37"/>
      <c r="D87" s="37"/>
      <c r="E87" s="31" t="s">
        <v>542</v>
      </c>
      <c r="F87" s="37"/>
      <c r="G87" s="37"/>
      <c r="H87" s="37"/>
      <c r="I87" s="37"/>
      <c r="J87" s="38"/>
    </row>
    <row r="88">
      <c r="A88" s="29" t="s">
        <v>29</v>
      </c>
      <c r="B88" s="29">
        <v>20</v>
      </c>
      <c r="C88" s="30" t="s">
        <v>543</v>
      </c>
      <c r="D88" s="29" t="s">
        <v>31</v>
      </c>
      <c r="E88" s="31" t="s">
        <v>544</v>
      </c>
      <c r="F88" s="32" t="s">
        <v>105</v>
      </c>
      <c r="G88" s="33">
        <v>125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34</v>
      </c>
      <c r="B89" s="36"/>
      <c r="C89" s="37"/>
      <c r="D89" s="37"/>
      <c r="E89" s="31" t="s">
        <v>545</v>
      </c>
      <c r="F89" s="37"/>
      <c r="G89" s="37"/>
      <c r="H89" s="37"/>
      <c r="I89" s="37"/>
      <c r="J89" s="38"/>
    </row>
    <row r="90">
      <c r="A90" s="29" t="s">
        <v>68</v>
      </c>
      <c r="B90" s="36"/>
      <c r="C90" s="37"/>
      <c r="D90" s="37"/>
      <c r="E90" s="43" t="s">
        <v>522</v>
      </c>
      <c r="F90" s="37"/>
      <c r="G90" s="37"/>
      <c r="H90" s="37"/>
      <c r="I90" s="37"/>
      <c r="J90" s="38"/>
    </row>
    <row r="91" ht="45">
      <c r="A91" s="29" t="s">
        <v>36</v>
      </c>
      <c r="B91" s="36"/>
      <c r="C91" s="37"/>
      <c r="D91" s="37"/>
      <c r="E91" s="31" t="s">
        <v>546</v>
      </c>
      <c r="F91" s="37"/>
      <c r="G91" s="37"/>
      <c r="H91" s="37"/>
      <c r="I91" s="37"/>
      <c r="J91" s="38"/>
    </row>
    <row r="92">
      <c r="A92" s="29" t="s">
        <v>29</v>
      </c>
      <c r="B92" s="29">
        <v>21</v>
      </c>
      <c r="C92" s="30" t="s">
        <v>547</v>
      </c>
      <c r="D92" s="29" t="s">
        <v>31</v>
      </c>
      <c r="E92" s="31" t="s">
        <v>548</v>
      </c>
      <c r="F92" s="32" t="s">
        <v>105</v>
      </c>
      <c r="G92" s="33">
        <v>125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34</v>
      </c>
      <c r="B93" s="36"/>
      <c r="C93" s="37"/>
      <c r="D93" s="37"/>
      <c r="E93" s="31" t="s">
        <v>549</v>
      </c>
      <c r="F93" s="37"/>
      <c r="G93" s="37"/>
      <c r="H93" s="37"/>
      <c r="I93" s="37"/>
      <c r="J93" s="38"/>
    </row>
    <row r="94">
      <c r="A94" s="29" t="s">
        <v>68</v>
      </c>
      <c r="B94" s="36"/>
      <c r="C94" s="37"/>
      <c r="D94" s="37"/>
      <c r="E94" s="43" t="s">
        <v>522</v>
      </c>
      <c r="F94" s="37"/>
      <c r="G94" s="37"/>
      <c r="H94" s="37"/>
      <c r="I94" s="37"/>
      <c r="J94" s="38"/>
    </row>
    <row r="95" ht="75">
      <c r="A95" s="29" t="s">
        <v>36</v>
      </c>
      <c r="B95" s="36"/>
      <c r="C95" s="37"/>
      <c r="D95" s="37"/>
      <c r="E95" s="31" t="s">
        <v>462</v>
      </c>
      <c r="F95" s="37"/>
      <c r="G95" s="37"/>
      <c r="H95" s="37"/>
      <c r="I95" s="37"/>
      <c r="J95" s="38"/>
    </row>
    <row r="96">
      <c r="A96" s="29" t="s">
        <v>29</v>
      </c>
      <c r="B96" s="29">
        <v>22</v>
      </c>
      <c r="C96" s="30" t="s">
        <v>550</v>
      </c>
      <c r="D96" s="29" t="s">
        <v>31</v>
      </c>
      <c r="E96" s="31" t="s">
        <v>551</v>
      </c>
      <c r="F96" s="32" t="s">
        <v>105</v>
      </c>
      <c r="G96" s="33">
        <v>125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45">
      <c r="A97" s="29" t="s">
        <v>34</v>
      </c>
      <c r="B97" s="36"/>
      <c r="C97" s="37"/>
      <c r="D97" s="37"/>
      <c r="E97" s="31" t="s">
        <v>552</v>
      </c>
      <c r="F97" s="37"/>
      <c r="G97" s="37"/>
      <c r="H97" s="37"/>
      <c r="I97" s="37"/>
      <c r="J97" s="38"/>
    </row>
    <row r="98">
      <c r="A98" s="29" t="s">
        <v>68</v>
      </c>
      <c r="B98" s="36"/>
      <c r="C98" s="37"/>
      <c r="D98" s="37"/>
      <c r="E98" s="43" t="s">
        <v>522</v>
      </c>
      <c r="F98" s="37"/>
      <c r="G98" s="37"/>
      <c r="H98" s="37"/>
      <c r="I98" s="37"/>
      <c r="J98" s="38"/>
    </row>
    <row r="99" ht="30">
      <c r="A99" s="29" t="s">
        <v>36</v>
      </c>
      <c r="B99" s="36"/>
      <c r="C99" s="37"/>
      <c r="D99" s="37"/>
      <c r="E99" s="31" t="s">
        <v>553</v>
      </c>
      <c r="F99" s="37"/>
      <c r="G99" s="37"/>
      <c r="H99" s="37"/>
      <c r="I99" s="37"/>
      <c r="J99" s="38"/>
    </row>
    <row r="100">
      <c r="A100" s="29" t="s">
        <v>29</v>
      </c>
      <c r="B100" s="29">
        <v>23</v>
      </c>
      <c r="C100" s="30" t="s">
        <v>554</v>
      </c>
      <c r="D100" s="29" t="s">
        <v>31</v>
      </c>
      <c r="E100" s="31" t="s">
        <v>555</v>
      </c>
      <c r="F100" s="32" t="s">
        <v>87</v>
      </c>
      <c r="G100" s="33">
        <v>24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45">
      <c r="A101" s="29" t="s">
        <v>34</v>
      </c>
      <c r="B101" s="36"/>
      <c r="C101" s="37"/>
      <c r="D101" s="37"/>
      <c r="E101" s="31" t="s">
        <v>556</v>
      </c>
      <c r="F101" s="37"/>
      <c r="G101" s="37"/>
      <c r="H101" s="37"/>
      <c r="I101" s="37"/>
      <c r="J101" s="38"/>
    </row>
    <row r="102">
      <c r="A102" s="29" t="s">
        <v>68</v>
      </c>
      <c r="B102" s="36"/>
      <c r="C102" s="37"/>
      <c r="D102" s="37"/>
      <c r="E102" s="43" t="s">
        <v>557</v>
      </c>
      <c r="F102" s="37"/>
      <c r="G102" s="37"/>
      <c r="H102" s="37"/>
      <c r="I102" s="37"/>
      <c r="J102" s="38"/>
    </row>
    <row r="103" ht="30">
      <c r="A103" s="29" t="s">
        <v>36</v>
      </c>
      <c r="B103" s="36"/>
      <c r="C103" s="37"/>
      <c r="D103" s="37"/>
      <c r="E103" s="31" t="s">
        <v>558</v>
      </c>
      <c r="F103" s="37"/>
      <c r="G103" s="37"/>
      <c r="H103" s="37"/>
      <c r="I103" s="37"/>
      <c r="J103" s="38"/>
    </row>
    <row r="104">
      <c r="A104" s="23" t="s">
        <v>26</v>
      </c>
      <c r="B104" s="24"/>
      <c r="C104" s="25" t="s">
        <v>317</v>
      </c>
      <c r="D104" s="26"/>
      <c r="E104" s="23" t="s">
        <v>318</v>
      </c>
      <c r="F104" s="26"/>
      <c r="G104" s="26"/>
      <c r="H104" s="26"/>
      <c r="I104" s="27">
        <f>SUMIFS(I105:I112,A105:A112,"P")</f>
        <v>0</v>
      </c>
      <c r="J104" s="28"/>
    </row>
    <row r="105">
      <c r="A105" s="29" t="s">
        <v>29</v>
      </c>
      <c r="B105" s="29">
        <v>24</v>
      </c>
      <c r="C105" s="30" t="s">
        <v>559</v>
      </c>
      <c r="D105" s="29" t="s">
        <v>31</v>
      </c>
      <c r="E105" s="31" t="s">
        <v>560</v>
      </c>
      <c r="F105" s="32" t="s">
        <v>87</v>
      </c>
      <c r="G105" s="33">
        <v>22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30">
      <c r="A106" s="29" t="s">
        <v>34</v>
      </c>
      <c r="B106" s="36"/>
      <c r="C106" s="37"/>
      <c r="D106" s="37"/>
      <c r="E106" s="31" t="s">
        <v>561</v>
      </c>
      <c r="F106" s="37"/>
      <c r="G106" s="37"/>
      <c r="H106" s="37"/>
      <c r="I106" s="37"/>
      <c r="J106" s="38"/>
    </row>
    <row r="107">
      <c r="A107" s="29" t="s">
        <v>68</v>
      </c>
      <c r="B107" s="36"/>
      <c r="C107" s="37"/>
      <c r="D107" s="37"/>
      <c r="E107" s="43" t="s">
        <v>536</v>
      </c>
      <c r="F107" s="37"/>
      <c r="G107" s="37"/>
      <c r="H107" s="37"/>
      <c r="I107" s="37"/>
      <c r="J107" s="38"/>
    </row>
    <row r="108" ht="105">
      <c r="A108" s="29" t="s">
        <v>36</v>
      </c>
      <c r="B108" s="36"/>
      <c r="C108" s="37"/>
      <c r="D108" s="37"/>
      <c r="E108" s="31" t="s">
        <v>562</v>
      </c>
      <c r="F108" s="37"/>
      <c r="G108" s="37"/>
      <c r="H108" s="37"/>
      <c r="I108" s="37"/>
      <c r="J108" s="38"/>
    </row>
    <row r="109">
      <c r="A109" s="29" t="s">
        <v>29</v>
      </c>
      <c r="B109" s="29">
        <v>25</v>
      </c>
      <c r="C109" s="30" t="s">
        <v>563</v>
      </c>
      <c r="D109" s="29" t="s">
        <v>31</v>
      </c>
      <c r="E109" s="31" t="s">
        <v>564</v>
      </c>
      <c r="F109" s="32" t="s">
        <v>105</v>
      </c>
      <c r="G109" s="33">
        <v>125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30">
      <c r="A110" s="29" t="s">
        <v>34</v>
      </c>
      <c r="B110" s="36"/>
      <c r="C110" s="37"/>
      <c r="D110" s="37"/>
      <c r="E110" s="31" t="s">
        <v>565</v>
      </c>
      <c r="F110" s="37"/>
      <c r="G110" s="37"/>
      <c r="H110" s="37"/>
      <c r="I110" s="37"/>
      <c r="J110" s="38"/>
    </row>
    <row r="111">
      <c r="A111" s="29" t="s">
        <v>68</v>
      </c>
      <c r="B111" s="36"/>
      <c r="C111" s="37"/>
      <c r="D111" s="37"/>
      <c r="E111" s="43" t="s">
        <v>522</v>
      </c>
      <c r="F111" s="37"/>
      <c r="G111" s="37"/>
      <c r="H111" s="37"/>
      <c r="I111" s="37"/>
      <c r="J111" s="38"/>
    </row>
    <row r="112" ht="60">
      <c r="A112" s="29" t="s">
        <v>36</v>
      </c>
      <c r="B112" s="39"/>
      <c r="C112" s="40"/>
      <c r="D112" s="40"/>
      <c r="E112" s="31" t="s">
        <v>566</v>
      </c>
      <c r="F112" s="40"/>
      <c r="G112" s="40"/>
      <c r="H112" s="40"/>
      <c r="I112" s="40"/>
      <c r="J112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2024-03-25T10:35:47Z</dcterms:created>
  <dcterms:modified xsi:type="dcterms:W3CDTF">2024-03-25T10:35:48Z</dcterms:modified>
</cp:coreProperties>
</file>